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lavilink\korisnici\bebrina\općina\racunovodstvo\"/>
    </mc:Choice>
  </mc:AlternateContent>
  <xr:revisionPtr revIDLastSave="0" documentId="13_ncr:1_{CC43C29C-9E66-4744-ACCA-1C09DF9432A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E329" i="9" s="1"/>
  <c r="B329" i="9" s="1"/>
  <c r="G329" i="9"/>
  <c r="F329" i="9"/>
  <c r="H328" i="9"/>
  <c r="G328" i="9"/>
  <c r="F328" i="9"/>
  <c r="E328" i="9"/>
  <c r="B328" i="9" s="1"/>
  <c r="H327" i="9"/>
  <c r="G327" i="9"/>
  <c r="F327" i="9"/>
  <c r="H326" i="9"/>
  <c r="E326" i="9" s="1"/>
  <c r="B326" i="9" s="1"/>
  <c r="G326" i="9"/>
  <c r="F326" i="9"/>
  <c r="H325" i="9"/>
  <c r="E325" i="9" s="1"/>
  <c r="B325" i="9" s="1"/>
  <c r="G325" i="9"/>
  <c r="F325" i="9"/>
  <c r="H324" i="9"/>
  <c r="G324" i="9"/>
  <c r="F324" i="9"/>
  <c r="E324" i="9"/>
  <c r="B324" i="9" s="1"/>
  <c r="H323" i="9"/>
  <c r="E323" i="9" s="1"/>
  <c r="B323" i="9" s="1"/>
  <c r="G323" i="9"/>
  <c r="F323" i="9"/>
  <c r="H322" i="9"/>
  <c r="E322" i="9" s="1"/>
  <c r="B322" i="9" s="1"/>
  <c r="G322" i="9"/>
  <c r="F322" i="9"/>
  <c r="H321" i="9"/>
  <c r="E321" i="9" s="1"/>
  <c r="B321" i="9" s="1"/>
  <c r="G321" i="9"/>
  <c r="F321" i="9"/>
  <c r="H320" i="9"/>
  <c r="G320" i="9"/>
  <c r="F320" i="9"/>
  <c r="E320" i="9"/>
  <c r="B320" i="9" s="1"/>
  <c r="H319" i="9"/>
  <c r="E319" i="9" s="1"/>
  <c r="B319" i="9" s="1"/>
  <c r="G319" i="9"/>
  <c r="F319" i="9"/>
  <c r="H318" i="9"/>
  <c r="G318" i="9"/>
  <c r="F318" i="9"/>
  <c r="E318" i="9"/>
  <c r="B318" i="9" s="1"/>
  <c r="H317" i="9"/>
  <c r="E317" i="9" s="1"/>
  <c r="B317" i="9" s="1"/>
  <c r="G317" i="9"/>
  <c r="F317" i="9"/>
  <c r="F316" i="9"/>
  <c r="F315" i="9"/>
  <c r="F314" i="9"/>
  <c r="H313" i="9"/>
  <c r="E313" i="9" s="1"/>
  <c r="B313" i="9" s="1"/>
  <c r="G313" i="9"/>
  <c r="F313" i="9"/>
  <c r="H312" i="9"/>
  <c r="G312" i="9"/>
  <c r="F312" i="9"/>
  <c r="E312" i="9"/>
  <c r="B312" i="9" s="1"/>
  <c r="H311" i="9"/>
  <c r="G311" i="9"/>
  <c r="F311" i="9"/>
  <c r="F310" i="9"/>
  <c r="F309" i="9"/>
  <c r="F308" i="9"/>
  <c r="H307" i="9"/>
  <c r="G307" i="9"/>
  <c r="F307" i="9"/>
  <c r="E307" i="9"/>
  <c r="B307" i="9" s="1"/>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E284" i="9"/>
  <c r="M283" i="9"/>
  <c r="L283" i="9"/>
  <c r="F283" i="9"/>
  <c r="E283" i="9"/>
  <c r="B283" i="9"/>
  <c r="M282" i="9"/>
  <c r="L282" i="9"/>
  <c r="E282" i="9"/>
  <c r="M281" i="9"/>
  <c r="L281" i="9"/>
  <c r="F281" i="9"/>
  <c r="E281" i="9"/>
  <c r="B281" i="9"/>
  <c r="M280" i="9"/>
  <c r="L280" i="9"/>
  <c r="E280" i="9"/>
  <c r="M279" i="9"/>
  <c r="L279" i="9"/>
  <c r="F279" i="9"/>
  <c r="E279" i="9"/>
  <c r="B279" i="9"/>
  <c r="M278" i="9"/>
  <c r="L278" i="9"/>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G167" i="9"/>
  <c r="F167" i="9"/>
  <c r="E167" i="9"/>
  <c r="B167" i="9" s="1"/>
  <c r="H166" i="9"/>
  <c r="E166" i="9" s="1"/>
  <c r="B166" i="9" s="1"/>
  <c r="G166" i="9"/>
  <c r="F166" i="9"/>
  <c r="H165" i="9"/>
  <c r="E165" i="9" s="1"/>
  <c r="B165" i="9" s="1"/>
  <c r="G165" i="9"/>
  <c r="F165" i="9"/>
  <c r="H164" i="9"/>
  <c r="E164" i="9" s="1"/>
  <c r="B164" i="9" s="1"/>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G143" i="9"/>
  <c r="F143" i="9"/>
  <c r="E143" i="9"/>
  <c r="B143" i="9" s="1"/>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E135" i="9"/>
  <c r="B135" i="9" s="1"/>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E127" i="9"/>
  <c r="B127" i="9" s="1"/>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C1681" i="1" s="1"/>
  <c r="G1681" i="1" s="1"/>
  <c r="D97" i="8"/>
  <c r="D92" i="8"/>
  <c r="D87" i="8"/>
  <c r="D82" i="8"/>
  <c r="D77" i="8"/>
  <c r="D72" i="8"/>
  <c r="D67" i="8"/>
  <c r="D62" i="8"/>
  <c r="D57" i="8"/>
  <c r="D52" i="8"/>
  <c r="D46" i="8"/>
  <c r="D37" i="8"/>
  <c r="D27" i="8"/>
  <c r="D18" i="8"/>
  <c r="D8"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7"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30"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E71" i="5"/>
  <c r="D71" i="5"/>
  <c r="F71" i="5" s="1"/>
  <c r="E70" i="5"/>
  <c r="E69" i="5" s="1"/>
  <c r="I22" i="3"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E629" i="4"/>
  <c r="F628" i="4"/>
  <c r="F627" i="4"/>
  <c r="F626" i="4"/>
  <c r="F625" i="4"/>
  <c r="F624" i="4"/>
  <c r="F623" i="4"/>
  <c r="F622" i="4"/>
  <c r="E621" i="4"/>
  <c r="D615" i="1" s="1"/>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45" i="4"/>
  <c r="F545" i="4" s="1"/>
  <c r="F544" i="4"/>
  <c r="F543" i="4"/>
  <c r="E542" i="4"/>
  <c r="D542" i="4"/>
  <c r="F542" i="4" s="1"/>
  <c r="F541" i="4"/>
  <c r="F540" i="4"/>
  <c r="F539" i="4"/>
  <c r="F538" i="4"/>
  <c r="E537" i="4"/>
  <c r="E536" i="4" s="1"/>
  <c r="D537" i="4"/>
  <c r="F537" i="4" s="1"/>
  <c r="D536" i="4"/>
  <c r="F536" i="4" s="1"/>
  <c r="F534" i="4"/>
  <c r="F533" i="4"/>
  <c r="E532" i="4"/>
  <c r="D526" i="1" s="1"/>
  <c r="D532" i="4"/>
  <c r="F532" i="4" s="1"/>
  <c r="F531" i="4"/>
  <c r="F530" i="4"/>
  <c r="E529" i="4"/>
  <c r="D523" i="1" s="1"/>
  <c r="D529" i="4"/>
  <c r="F529" i="4" s="1"/>
  <c r="F528" i="4"/>
  <c r="F527" i="4"/>
  <c r="E526" i="4"/>
  <c r="D520" i="1" s="1"/>
  <c r="D526" i="4"/>
  <c r="F526" i="4" s="1"/>
  <c r="F525" i="4"/>
  <c r="F524" i="4"/>
  <c r="E523" i="4"/>
  <c r="D523" i="4"/>
  <c r="F523" i="4" s="1"/>
  <c r="D522" i="4"/>
  <c r="F522" i="4" s="1"/>
  <c r="F521" i="4"/>
  <c r="F520" i="4"/>
  <c r="F519" i="4"/>
  <c r="F518" i="4"/>
  <c r="F517" i="4"/>
  <c r="F516" i="4"/>
  <c r="F515" i="4"/>
  <c r="E514" i="4"/>
  <c r="D508" i="1"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85" i="1" s="1"/>
  <c r="F490" i="4"/>
  <c r="F489" i="4"/>
  <c r="E488" i="4"/>
  <c r="D488" i="4"/>
  <c r="F488" i="4" s="1"/>
  <c r="F487" i="4"/>
  <c r="F486" i="4"/>
  <c r="E485" i="4"/>
  <c r="D479" i="1" s="1"/>
  <c r="D485" i="4"/>
  <c r="F485" i="4" s="1"/>
  <c r="F484" i="4"/>
  <c r="F483" i="4"/>
  <c r="F482" i="4"/>
  <c r="F481" i="4"/>
  <c r="E480" i="4"/>
  <c r="D480" i="4"/>
  <c r="F480" i="4" s="1"/>
  <c r="E479" i="4"/>
  <c r="D473" i="1" s="1"/>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28" i="4"/>
  <c r="D428" i="4"/>
  <c r="F428" i="4" s="1"/>
  <c r="E427" i="4"/>
  <c r="D427" i="4"/>
  <c r="D648" i="4" s="1"/>
  <c r="F648" i="4" s="1"/>
  <c r="E426" i="4"/>
  <c r="E647" i="4" s="1"/>
  <c r="D426" i="4"/>
  <c r="D647" i="4" s="1"/>
  <c r="F421" i="4"/>
  <c r="F420" i="4"/>
  <c r="F419" i="4"/>
  <c r="F416" i="4"/>
  <c r="F415" i="4"/>
  <c r="F414" i="4"/>
  <c r="F413" i="4"/>
  <c r="E412" i="4"/>
  <c r="D407" i="1" s="1"/>
  <c r="D412" i="4"/>
  <c r="F411" i="4"/>
  <c r="E410" i="4"/>
  <c r="D410" i="4"/>
  <c r="F410" i="4" s="1"/>
  <c r="F409" i="4"/>
  <c r="F408" i="4"/>
  <c r="E407" i="4"/>
  <c r="D407" i="4"/>
  <c r="F407" i="4" s="1"/>
  <c r="E406" i="4"/>
  <c r="F405" i="4"/>
  <c r="F404" i="4"/>
  <c r="F403" i="4"/>
  <c r="F402" i="4"/>
  <c r="E401" i="4"/>
  <c r="D401" i="4"/>
  <c r="F401" i="4" s="1"/>
  <c r="F400" i="4"/>
  <c r="F399"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D373" i="4"/>
  <c r="F372" i="4"/>
  <c r="F371" i="4"/>
  <c r="F370" i="4"/>
  <c r="F369" i="4"/>
  <c r="F368" i="4"/>
  <c r="F367" i="4"/>
  <c r="E366" i="4"/>
  <c r="D366" i="4"/>
  <c r="F366" i="4" s="1"/>
  <c r="F365" i="4"/>
  <c r="F364" i="4"/>
  <c r="F363" i="4"/>
  <c r="E362" i="4"/>
  <c r="E361" i="4" s="1"/>
  <c r="D362" i="4"/>
  <c r="F362" i="4" s="1"/>
  <c r="D361" i="4"/>
  <c r="F361" i="4" s="1"/>
  <c r="F359" i="4"/>
  <c r="E358" i="4"/>
  <c r="D358" i="4"/>
  <c r="F358" i="4" s="1"/>
  <c r="F357" i="4"/>
  <c r="F356" i="4"/>
  <c r="E355" i="4"/>
  <c r="D350" i="1" s="1"/>
  <c r="D355" i="4"/>
  <c r="F355" i="4" s="1"/>
  <c r="E354" i="4"/>
  <c r="D349" i="1"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D305" i="1" s="1"/>
  <c r="D310"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79" i="1" s="1"/>
  <c r="D283" i="4"/>
  <c r="F282" i="4"/>
  <c r="F281" i="4"/>
  <c r="F280" i="4"/>
  <c r="F279" i="4"/>
  <c r="E278" i="4"/>
  <c r="D278" i="4"/>
  <c r="F278" i="4" s="1"/>
  <c r="F277" i="4"/>
  <c r="F276" i="4"/>
  <c r="F275" i="4"/>
  <c r="E274" i="4"/>
  <c r="D274" i="4"/>
  <c r="D273" i="4" s="1"/>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D222" i="4"/>
  <c r="D221" i="4" s="1"/>
  <c r="F221" i="4" s="1"/>
  <c r="F220" i="4"/>
  <c r="F219" i="4"/>
  <c r="F218" i="4"/>
  <c r="F217" i="4"/>
  <c r="E216" i="4"/>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D165" i="4"/>
  <c r="F163" i="4"/>
  <c r="F162" i="4"/>
  <c r="F161" i="4"/>
  <c r="E160" i="4"/>
  <c r="E153" i="4" s="1"/>
  <c r="D149" i="1" s="1"/>
  <c r="H149" i="1" s="1"/>
  <c r="D160" i="4"/>
  <c r="F159" i="4"/>
  <c r="F158" i="4"/>
  <c r="F157" i="4"/>
  <c r="F156" i="4"/>
  <c r="F155" i="4"/>
  <c r="E154" i="4"/>
  <c r="D154" i="4"/>
  <c r="D153" i="4" s="1"/>
  <c r="F151" i="4"/>
  <c r="F150" i="4"/>
  <c r="F149" i="4"/>
  <c r="F148" i="4"/>
  <c r="F147" i="4"/>
  <c r="F146" i="4"/>
  <c r="F145" i="4"/>
  <c r="F144" i="4"/>
  <c r="F143" i="4"/>
  <c r="F142" i="4"/>
  <c r="E141" i="4"/>
  <c r="E140" i="4" s="1"/>
  <c r="D136" i="1" s="1"/>
  <c r="H136" i="1"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D125" i="4" s="1"/>
  <c r="E125" i="4"/>
  <c r="F124" i="4"/>
  <c r="F123" i="4"/>
  <c r="F122" i="4"/>
  <c r="F121"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D7" i="4" s="1"/>
  <c r="D6"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H27" i="3"/>
  <c r="G27" i="3"/>
  <c r="B27" i="3"/>
  <c r="I26" i="3"/>
  <c r="G26" i="3"/>
  <c r="B26" i="3"/>
  <c r="G24" i="3"/>
  <c r="B24" i="3"/>
  <c r="G23" i="3"/>
  <c r="B23" i="3"/>
  <c r="G22" i="3"/>
  <c r="B22" i="3"/>
  <c r="G21" i="3"/>
  <c r="B21" i="3"/>
  <c r="G19" i="3"/>
  <c r="B19" i="3"/>
  <c r="G18" i="3"/>
  <c r="B18" i="3"/>
  <c r="G17" i="3"/>
  <c r="B17" i="3"/>
  <c r="G16" i="3"/>
  <c r="B16" i="3"/>
  <c r="H10" i="3" a="1"/>
  <c r="H10" i="3"/>
  <c r="L3" i="9" s="1"/>
  <c r="C1686" i="1"/>
  <c r="H1686" i="1" s="1"/>
  <c r="H1685" i="1"/>
  <c r="C1685" i="1"/>
  <c r="G1685" i="1" s="1"/>
  <c r="C1684" i="1"/>
  <c r="H1684" i="1" s="1"/>
  <c r="C1683" i="1"/>
  <c r="G1683" i="1" s="1"/>
  <c r="G1682" i="1"/>
  <c r="C1682" i="1"/>
  <c r="H1682" i="1" s="1"/>
  <c r="C1680" i="1"/>
  <c r="H1680" i="1" s="1"/>
  <c r="H1679" i="1"/>
  <c r="C1679" i="1"/>
  <c r="G1679" i="1" s="1"/>
  <c r="G1678" i="1"/>
  <c r="C1678" i="1"/>
  <c r="H1678" i="1" s="1"/>
  <c r="C1677" i="1"/>
  <c r="G1677" i="1" s="1"/>
  <c r="C1676" i="1"/>
  <c r="H1676" i="1" s="1"/>
  <c r="H1675" i="1"/>
  <c r="C1675" i="1"/>
  <c r="G1675" i="1" s="1"/>
  <c r="C1674" i="1"/>
  <c r="H1674" i="1" s="1"/>
  <c r="H1673" i="1"/>
  <c r="C1673" i="1"/>
  <c r="G1673" i="1" s="1"/>
  <c r="G1672" i="1"/>
  <c r="C1672" i="1"/>
  <c r="H1672" i="1" s="1"/>
  <c r="H1671" i="1"/>
  <c r="C1671" i="1"/>
  <c r="G1671" i="1" s="1"/>
  <c r="G1670" i="1"/>
  <c r="C1670" i="1"/>
  <c r="H1670" i="1" s="1"/>
  <c r="H1669" i="1"/>
  <c r="C1669" i="1"/>
  <c r="G1669" i="1" s="1"/>
  <c r="G1668" i="1"/>
  <c r="C1668" i="1"/>
  <c r="H1668" i="1" s="1"/>
  <c r="H1667" i="1"/>
  <c r="C1667" i="1"/>
  <c r="G1667" i="1" s="1"/>
  <c r="G1666" i="1"/>
  <c r="C1666" i="1"/>
  <c r="H1666" i="1" s="1"/>
  <c r="C1665" i="1"/>
  <c r="G1665" i="1" s="1"/>
  <c r="C1664" i="1"/>
  <c r="H1664"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C1653" i="1"/>
  <c r="G1653" i="1" s="1"/>
  <c r="C1652" i="1"/>
  <c r="H1652" i="1" s="1"/>
  <c r="C1651" i="1"/>
  <c r="G1651" i="1" s="1"/>
  <c r="G1650" i="1"/>
  <c r="C1650" i="1"/>
  <c r="H1650" i="1" s="1"/>
  <c r="C1649" i="1"/>
  <c r="G1649" i="1" s="1"/>
  <c r="C1648" i="1"/>
  <c r="H1648" i="1" s="1"/>
  <c r="C1647" i="1"/>
  <c r="G1647" i="1" s="1"/>
  <c r="G1646" i="1"/>
  <c r="C1646" i="1"/>
  <c r="H1646" i="1" s="1"/>
  <c r="C1645" i="1"/>
  <c r="G1645" i="1" s="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C1636" i="1"/>
  <c r="H1636" i="1" s="1"/>
  <c r="H1635" i="1"/>
  <c r="C1635" i="1"/>
  <c r="G1635" i="1" s="1"/>
  <c r="C1634" i="1"/>
  <c r="H1634" i="1" s="1"/>
  <c r="H1633" i="1"/>
  <c r="C1633" i="1"/>
  <c r="G1633" i="1" s="1"/>
  <c r="G1632" i="1"/>
  <c r="C1632" i="1"/>
  <c r="H1632" i="1" s="1"/>
  <c r="H1631" i="1"/>
  <c r="C1631" i="1"/>
  <c r="G1631" i="1" s="1"/>
  <c r="C1630" i="1"/>
  <c r="H1630" i="1" s="1"/>
  <c r="C1629" i="1"/>
  <c r="G1629" i="1" s="1"/>
  <c r="H1627" i="1"/>
  <c r="C1627" i="1"/>
  <c r="G1627" i="1" s="1"/>
  <c r="G1626" i="1"/>
  <c r="C1626" i="1"/>
  <c r="H1626" i="1" s="1"/>
  <c r="H1625" i="1"/>
  <c r="C1625" i="1"/>
  <c r="G1625" i="1" s="1"/>
  <c r="G1624" i="1"/>
  <c r="C1624" i="1"/>
  <c r="H1624" i="1" s="1"/>
  <c r="H1623" i="1"/>
  <c r="C1623" i="1"/>
  <c r="G1623" i="1" s="1"/>
  <c r="C1620" i="1"/>
  <c r="H1620" i="1" s="1"/>
  <c r="C1619" i="1"/>
  <c r="G1619" i="1" s="1"/>
  <c r="C1618" i="1"/>
  <c r="H1618" i="1" s="1"/>
  <c r="H1617" i="1"/>
  <c r="C1617" i="1"/>
  <c r="G1617" i="1" s="1"/>
  <c r="G1616" i="1"/>
  <c r="C1616" i="1"/>
  <c r="H1616" i="1" s="1"/>
  <c r="C1615" i="1"/>
  <c r="G1615" i="1" s="1"/>
  <c r="C1614" i="1"/>
  <c r="H1614" i="1" s="1"/>
  <c r="H1613" i="1"/>
  <c r="C1613" i="1"/>
  <c r="G1613" i="1" s="1"/>
  <c r="C1612" i="1"/>
  <c r="H1612" i="1" s="1"/>
  <c r="H1611" i="1"/>
  <c r="C1611" i="1"/>
  <c r="G1611" i="1" s="1"/>
  <c r="C1610" i="1"/>
  <c r="H1610" i="1" s="1"/>
  <c r="C1609" i="1"/>
  <c r="G1609" i="1" s="1"/>
  <c r="C1608" i="1"/>
  <c r="H1608" i="1" s="1"/>
  <c r="C1607" i="1"/>
  <c r="G1607" i="1" s="1"/>
  <c r="C1606" i="1"/>
  <c r="H1606" i="1" s="1"/>
  <c r="C1605" i="1"/>
  <c r="G1605" i="1" s="1"/>
  <c r="C1604" i="1"/>
  <c r="H1604" i="1" s="1"/>
  <c r="H1603" i="1"/>
  <c r="C1603" i="1"/>
  <c r="G1603" i="1" s="1"/>
  <c r="C1601" i="1"/>
  <c r="G1601" i="1" s="1"/>
  <c r="C1600" i="1"/>
  <c r="H1600" i="1" s="1"/>
  <c r="H1599" i="1"/>
  <c r="C1599" i="1"/>
  <c r="G1599" i="1" s="1"/>
  <c r="C1598" i="1"/>
  <c r="H1598" i="1" s="1"/>
  <c r="C1597" i="1"/>
  <c r="G1597" i="1" s="1"/>
  <c r="G1596" i="1"/>
  <c r="C1596" i="1"/>
  <c r="H1596" i="1" s="1"/>
  <c r="C1595" i="1"/>
  <c r="H1595" i="1" s="1"/>
  <c r="G1594" i="1"/>
  <c r="C1594" i="1"/>
  <c r="H1594" i="1" s="1"/>
  <c r="C1593" i="1"/>
  <c r="H1593" i="1" s="1"/>
  <c r="C1592" i="1"/>
  <c r="H1592" i="1" s="1"/>
  <c r="C1591" i="1"/>
  <c r="H1591" i="1" s="1"/>
  <c r="G1590" i="1"/>
  <c r="C1590" i="1"/>
  <c r="H1590" i="1" s="1"/>
  <c r="C1589" i="1"/>
  <c r="H1589" i="1" s="1"/>
  <c r="C1588" i="1"/>
  <c r="H1588" i="1" s="1"/>
  <c r="C1587" i="1"/>
  <c r="H1587" i="1" s="1"/>
  <c r="G1586" i="1"/>
  <c r="C1586" i="1"/>
  <c r="H1586" i="1" s="1"/>
  <c r="C1585" i="1"/>
  <c r="H1585" i="1" s="1"/>
  <c r="G1584" i="1"/>
  <c r="C1584" i="1"/>
  <c r="H1584" i="1" s="1"/>
  <c r="C1582" i="1"/>
  <c r="G1582" i="1" s="1"/>
  <c r="D1581" i="1"/>
  <c r="J1581" i="1" s="1"/>
  <c r="C1581" i="1"/>
  <c r="G1581" i="1" s="1"/>
  <c r="D1580" i="1"/>
  <c r="J1580" i="1" s="1"/>
  <c r="C1580" i="1"/>
  <c r="G1580" i="1" s="1"/>
  <c r="D1579" i="1"/>
  <c r="J1579" i="1" s="1"/>
  <c r="C1579" i="1"/>
  <c r="G1579" i="1" s="1"/>
  <c r="D1578" i="1"/>
  <c r="J1578" i="1" s="1"/>
  <c r="C1578" i="1"/>
  <c r="G1578" i="1" s="1"/>
  <c r="D1577" i="1"/>
  <c r="H1577" i="1" s="1"/>
  <c r="C1577" i="1"/>
  <c r="G1577" i="1" s="1"/>
  <c r="D1576" i="1"/>
  <c r="J1576" i="1" s="1"/>
  <c r="C1576" i="1"/>
  <c r="G1576" i="1" s="1"/>
  <c r="D1575" i="1"/>
  <c r="J1575" i="1" s="1"/>
  <c r="C1575" i="1"/>
  <c r="G1575" i="1" s="1"/>
  <c r="D1574" i="1"/>
  <c r="J1574" i="1" s="1"/>
  <c r="C1574" i="1"/>
  <c r="G1574" i="1" s="1"/>
  <c r="D1573" i="1"/>
  <c r="J1573" i="1" s="1"/>
  <c r="C1573" i="1"/>
  <c r="G1573" i="1" s="1"/>
  <c r="D1572" i="1"/>
  <c r="H1572" i="1" s="1"/>
  <c r="C1572" i="1"/>
  <c r="G1572" i="1" s="1"/>
  <c r="D1571" i="1"/>
  <c r="H1571" i="1" s="1"/>
  <c r="C1571" i="1"/>
  <c r="G1571" i="1" s="1"/>
  <c r="D1570" i="1"/>
  <c r="J1570" i="1" s="1"/>
  <c r="C1570" i="1"/>
  <c r="G1570" i="1" s="1"/>
  <c r="D1569" i="1"/>
  <c r="J1569" i="1" s="1"/>
  <c r="C1569" i="1"/>
  <c r="G1569" i="1" s="1"/>
  <c r="D1568" i="1"/>
  <c r="J1568" i="1" s="1"/>
  <c r="C1568" i="1"/>
  <c r="G1568" i="1" s="1"/>
  <c r="D1567" i="1"/>
  <c r="J1567" i="1" s="1"/>
  <c r="C1567" i="1"/>
  <c r="G1567" i="1" s="1"/>
  <c r="D1566" i="1"/>
  <c r="J1566" i="1" s="1"/>
  <c r="C1566" i="1"/>
  <c r="G1566" i="1" s="1"/>
  <c r="D1565" i="1"/>
  <c r="J1565" i="1" s="1"/>
  <c r="C1565" i="1"/>
  <c r="G1565" i="1" s="1"/>
  <c r="D1564" i="1"/>
  <c r="J1564" i="1" s="1"/>
  <c r="C1564" i="1"/>
  <c r="G1564" i="1" s="1"/>
  <c r="D1563" i="1"/>
  <c r="H1563" i="1" s="1"/>
  <c r="C1563" i="1"/>
  <c r="G1563" i="1" s="1"/>
  <c r="D1562" i="1"/>
  <c r="J1562" i="1" s="1"/>
  <c r="C1562" i="1"/>
  <c r="G1562" i="1" s="1"/>
  <c r="D1561" i="1"/>
  <c r="J1561" i="1" s="1"/>
  <c r="C1561" i="1"/>
  <c r="G1561" i="1" s="1"/>
  <c r="D1560" i="1"/>
  <c r="J1560" i="1" s="1"/>
  <c r="C1560" i="1"/>
  <c r="G1560" i="1" s="1"/>
  <c r="D1559" i="1"/>
  <c r="J1559" i="1" s="1"/>
  <c r="C1559" i="1"/>
  <c r="G1559" i="1" s="1"/>
  <c r="D1558" i="1"/>
  <c r="J1558" i="1" s="1"/>
  <c r="C1558" i="1"/>
  <c r="G1558" i="1" s="1"/>
  <c r="D1557" i="1"/>
  <c r="J1557" i="1" s="1"/>
  <c r="C1557" i="1"/>
  <c r="G1557" i="1" s="1"/>
  <c r="D1556" i="1"/>
  <c r="H1556" i="1" s="1"/>
  <c r="C1556" i="1"/>
  <c r="G1556" i="1" s="1"/>
  <c r="D1555" i="1"/>
  <c r="H1555" i="1" s="1"/>
  <c r="C1555" i="1"/>
  <c r="G1555" i="1" s="1"/>
  <c r="D1554" i="1"/>
  <c r="J1554" i="1" s="1"/>
  <c r="C1554" i="1"/>
  <c r="G1554" i="1" s="1"/>
  <c r="D1553" i="1"/>
  <c r="J1553" i="1" s="1"/>
  <c r="C1553" i="1"/>
  <c r="G1553" i="1" s="1"/>
  <c r="D1552" i="1"/>
  <c r="J1552" i="1" s="1"/>
  <c r="C1552" i="1"/>
  <c r="G1552" i="1" s="1"/>
  <c r="D1551" i="1"/>
  <c r="J1551" i="1" s="1"/>
  <c r="C1551" i="1"/>
  <c r="G1551" i="1" s="1"/>
  <c r="D1550" i="1"/>
  <c r="J1550" i="1" s="1"/>
  <c r="C1550" i="1"/>
  <c r="G1550" i="1" s="1"/>
  <c r="D1549" i="1"/>
  <c r="J1549" i="1" s="1"/>
  <c r="C1549" i="1"/>
  <c r="G1549" i="1" s="1"/>
  <c r="D1548" i="1"/>
  <c r="J1548" i="1" s="1"/>
  <c r="C1548" i="1"/>
  <c r="G1548" i="1" s="1"/>
  <c r="D1547" i="1"/>
  <c r="C1547" i="1"/>
  <c r="J1547" i="1" s="1"/>
  <c r="D1546" i="1"/>
  <c r="C1546" i="1"/>
  <c r="G1546" i="1" s="1"/>
  <c r="D1545" i="1"/>
  <c r="C1545" i="1"/>
  <c r="G1545" i="1" s="1"/>
  <c r="D1544" i="1"/>
  <c r="C1544" i="1"/>
  <c r="G1544" i="1" s="1"/>
  <c r="D1543" i="1"/>
  <c r="C1543" i="1"/>
  <c r="G1543" i="1" s="1"/>
  <c r="D1542" i="1"/>
  <c r="C1542" i="1"/>
  <c r="G1542" i="1" s="1"/>
  <c r="D1541" i="1"/>
  <c r="C1541" i="1"/>
  <c r="G1541" i="1" s="1"/>
  <c r="D1540" i="1"/>
  <c r="C1540" i="1"/>
  <c r="G1540" i="1" s="1"/>
  <c r="D1539" i="1"/>
  <c r="C1539" i="1"/>
  <c r="G1539" i="1" s="1"/>
  <c r="D1538" i="1"/>
  <c r="C1538" i="1"/>
  <c r="G1538" i="1" s="1"/>
  <c r="D1537" i="1"/>
  <c r="D1536" i="1"/>
  <c r="C1536" i="1"/>
  <c r="G1536" i="1" s="1"/>
  <c r="D1535" i="1"/>
  <c r="C1535" i="1"/>
  <c r="G1535" i="1" s="1"/>
  <c r="D1534" i="1"/>
  <c r="C1534" i="1"/>
  <c r="G1534" i="1" s="1"/>
  <c r="D1533" i="1"/>
  <c r="C1533" i="1"/>
  <c r="G1533" i="1" s="1"/>
  <c r="D1532" i="1"/>
  <c r="C1532" i="1"/>
  <c r="G1532" i="1" s="1"/>
  <c r="D1531" i="1"/>
  <c r="C1531" i="1"/>
  <c r="G1531" i="1" s="1"/>
  <c r="D1530" i="1"/>
  <c r="C1530" i="1"/>
  <c r="G1530" i="1" s="1"/>
  <c r="D1529" i="1"/>
  <c r="C1529" i="1"/>
  <c r="G1529" i="1" s="1"/>
  <c r="D1528" i="1"/>
  <c r="C1528" i="1"/>
  <c r="G1528" i="1" s="1"/>
  <c r="D1527" i="1"/>
  <c r="C1527" i="1"/>
  <c r="G1527" i="1" s="1"/>
  <c r="D1526" i="1"/>
  <c r="C1526" i="1"/>
  <c r="G1526" i="1" s="1"/>
  <c r="D1525" i="1"/>
  <c r="C1525" i="1"/>
  <c r="G1525" i="1" s="1"/>
  <c r="D1524" i="1"/>
  <c r="C1524" i="1"/>
  <c r="G1524" i="1" s="1"/>
  <c r="D1523" i="1"/>
  <c r="C1523" i="1"/>
  <c r="G1523" i="1" s="1"/>
  <c r="D1522" i="1"/>
  <c r="C1522" i="1"/>
  <c r="G1522" i="1" s="1"/>
  <c r="D1521" i="1"/>
  <c r="C1521" i="1"/>
  <c r="G1521" i="1" s="1"/>
  <c r="D1520" i="1"/>
  <c r="C1520" i="1"/>
  <c r="G1520" i="1" s="1"/>
  <c r="D1519" i="1"/>
  <c r="C1519" i="1"/>
  <c r="G1519" i="1" s="1"/>
  <c r="D1518" i="1"/>
  <c r="C1518" i="1"/>
  <c r="G1518" i="1" s="1"/>
  <c r="D1517" i="1"/>
  <c r="C1517" i="1"/>
  <c r="G1517" i="1" s="1"/>
  <c r="D1516" i="1"/>
  <c r="C1516" i="1"/>
  <c r="G1516" i="1" s="1"/>
  <c r="D1515" i="1"/>
  <c r="C1515" i="1"/>
  <c r="G1515" i="1" s="1"/>
  <c r="D1514" i="1"/>
  <c r="C1514" i="1"/>
  <c r="G1514" i="1" s="1"/>
  <c r="D1513" i="1"/>
  <c r="C1513" i="1"/>
  <c r="G1513" i="1" s="1"/>
  <c r="D1512" i="1"/>
  <c r="C1512" i="1"/>
  <c r="G1512" i="1" s="1"/>
  <c r="D1511" i="1"/>
  <c r="C1511" i="1"/>
  <c r="G1511" i="1" s="1"/>
  <c r="D1510" i="1"/>
  <c r="C1510" i="1"/>
  <c r="G1510" i="1" s="1"/>
  <c r="D1509" i="1"/>
  <c r="C1509" i="1"/>
  <c r="G1509" i="1" s="1"/>
  <c r="D1508" i="1"/>
  <c r="C1508" i="1"/>
  <c r="G1508" i="1" s="1"/>
  <c r="D1507" i="1"/>
  <c r="C1507" i="1"/>
  <c r="G1507" i="1" s="1"/>
  <c r="D1506" i="1"/>
  <c r="C1506" i="1"/>
  <c r="G1506" i="1" s="1"/>
  <c r="D1505" i="1"/>
  <c r="C1505" i="1"/>
  <c r="G1505" i="1" s="1"/>
  <c r="D1504" i="1"/>
  <c r="C1504" i="1"/>
  <c r="G1504" i="1" s="1"/>
  <c r="D1503" i="1"/>
  <c r="C1503" i="1"/>
  <c r="G1503" i="1" s="1"/>
  <c r="D1502" i="1"/>
  <c r="C1502" i="1"/>
  <c r="G1502" i="1" s="1"/>
  <c r="D1501" i="1"/>
  <c r="C1501" i="1"/>
  <c r="G1501" i="1" s="1"/>
  <c r="D1500" i="1"/>
  <c r="C1500" i="1"/>
  <c r="G1500" i="1" s="1"/>
  <c r="D1499" i="1"/>
  <c r="C1499" i="1"/>
  <c r="G1499" i="1" s="1"/>
  <c r="D1498" i="1"/>
  <c r="C1498" i="1"/>
  <c r="G1498" i="1" s="1"/>
  <c r="D1497" i="1"/>
  <c r="C1497" i="1"/>
  <c r="G1497" i="1" s="1"/>
  <c r="D1496" i="1"/>
  <c r="C1496" i="1"/>
  <c r="G1496" i="1" s="1"/>
  <c r="D1495" i="1"/>
  <c r="C1495" i="1"/>
  <c r="G1495" i="1" s="1"/>
  <c r="D1494" i="1"/>
  <c r="C1494" i="1"/>
  <c r="G1494" i="1" s="1"/>
  <c r="D1493" i="1"/>
  <c r="C1493" i="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D1258" i="1"/>
  <c r="C1258" i="1"/>
  <c r="H1258" i="1" s="1"/>
  <c r="D1257" i="1"/>
  <c r="C1257" i="1"/>
  <c r="H1257" i="1" s="1"/>
  <c r="D1256" i="1"/>
  <c r="C1256" i="1"/>
  <c r="H1256" i="1" s="1"/>
  <c r="D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G1159" i="1" s="1"/>
  <c r="D1158" i="1"/>
  <c r="C1158" i="1"/>
  <c r="G1158" i="1" s="1"/>
  <c r="D1157" i="1"/>
  <c r="C1157" i="1"/>
  <c r="G1157" i="1" s="1"/>
  <c r="D1156" i="1"/>
  <c r="C1156" i="1"/>
  <c r="G1156" i="1" s="1"/>
  <c r="D1155" i="1"/>
  <c r="C1155" i="1"/>
  <c r="G1155" i="1" s="1"/>
  <c r="D1154" i="1"/>
  <c r="C1154" i="1"/>
  <c r="G1154" i="1" s="1"/>
  <c r="D1153" i="1"/>
  <c r="C1153" i="1"/>
  <c r="G1153" i="1" s="1"/>
  <c r="D1152" i="1"/>
  <c r="C1152" i="1"/>
  <c r="G1152"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D1074" i="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D1016" i="1"/>
  <c r="C1016" i="1"/>
  <c r="H1016" i="1" s="1"/>
  <c r="D1015" i="1"/>
  <c r="C1015" i="1"/>
  <c r="H1015" i="1" s="1"/>
  <c r="D1014" i="1"/>
  <c r="C1014" i="1"/>
  <c r="H1014" i="1" s="1"/>
  <c r="D1013" i="1"/>
  <c r="C1013" i="1"/>
  <c r="H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H963" i="1" s="1"/>
  <c r="D962" i="1"/>
  <c r="C962" i="1"/>
  <c r="D961" i="1"/>
  <c r="C961" i="1"/>
  <c r="D960" i="1"/>
  <c r="C960" i="1"/>
  <c r="D959" i="1"/>
  <c r="C959" i="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D943" i="1"/>
  <c r="C943" i="1"/>
  <c r="H943" i="1" s="1"/>
  <c r="D942" i="1"/>
  <c r="C942" i="1"/>
  <c r="H942" i="1" s="1"/>
  <c r="D941" i="1"/>
  <c r="C941" i="1"/>
  <c r="D940" i="1"/>
  <c r="C940" i="1"/>
  <c r="D939" i="1"/>
  <c r="C939" i="1"/>
  <c r="D938" i="1"/>
  <c r="C938" i="1"/>
  <c r="D937" i="1"/>
  <c r="C937" i="1"/>
  <c r="D936" i="1"/>
  <c r="C936" i="1"/>
  <c r="D935" i="1"/>
  <c r="C935" i="1"/>
  <c r="D934" i="1"/>
  <c r="C934" i="1"/>
  <c r="H934" i="1" s="1"/>
  <c r="D933" i="1"/>
  <c r="C933" i="1"/>
  <c r="H933" i="1" s="1"/>
  <c r="D932" i="1"/>
  <c r="C932" i="1"/>
  <c r="H932" i="1" s="1"/>
  <c r="D931" i="1"/>
  <c r="C931" i="1"/>
  <c r="H931" i="1" s="1"/>
  <c r="D930" i="1"/>
  <c r="C930" i="1"/>
  <c r="D929" i="1"/>
  <c r="C929" i="1"/>
  <c r="H929" i="1" s="1"/>
  <c r="D928" i="1"/>
  <c r="C928" i="1"/>
  <c r="H928" i="1" s="1"/>
  <c r="D927" i="1"/>
  <c r="C927" i="1"/>
  <c r="H927" i="1" s="1"/>
  <c r="D926" i="1"/>
  <c r="C926" i="1"/>
  <c r="H926" i="1" s="1"/>
  <c r="D925" i="1"/>
  <c r="C925" i="1"/>
  <c r="H925" i="1" s="1"/>
  <c r="D924" i="1"/>
  <c r="C924" i="1"/>
  <c r="D923" i="1"/>
  <c r="C923" i="1"/>
  <c r="H923" i="1" s="1"/>
  <c r="D922" i="1"/>
  <c r="C922" i="1"/>
  <c r="H922" i="1" s="1"/>
  <c r="D921" i="1"/>
  <c r="C921" i="1"/>
  <c r="H921" i="1" s="1"/>
  <c r="D920" i="1"/>
  <c r="C920" i="1"/>
  <c r="H920" i="1" s="1"/>
  <c r="D919" i="1"/>
  <c r="C919" i="1"/>
  <c r="H919" i="1" s="1"/>
  <c r="D918" i="1"/>
  <c r="C918" i="1"/>
  <c r="H918" i="1" s="1"/>
  <c r="D917" i="1"/>
  <c r="C917" i="1"/>
  <c r="D916" i="1"/>
  <c r="C916" i="1"/>
  <c r="D915" i="1"/>
  <c r="C915" i="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D904" i="1"/>
  <c r="C904" i="1"/>
  <c r="D903" i="1"/>
  <c r="C903" i="1"/>
  <c r="H903" i="1" s="1"/>
  <c r="D902" i="1"/>
  <c r="C902" i="1"/>
  <c r="H902" i="1" s="1"/>
  <c r="D901" i="1"/>
  <c r="C901" i="1"/>
  <c r="H901" i="1" s="1"/>
  <c r="D900" i="1"/>
  <c r="C900" i="1"/>
  <c r="H900" i="1" s="1"/>
  <c r="D899" i="1"/>
  <c r="C899" i="1"/>
  <c r="H899" i="1" s="1"/>
  <c r="D898" i="1"/>
  <c r="C898" i="1"/>
  <c r="D897" i="1"/>
  <c r="C897" i="1"/>
  <c r="D896" i="1"/>
  <c r="C896" i="1"/>
  <c r="D895" i="1"/>
  <c r="C895" i="1"/>
  <c r="D894" i="1"/>
  <c r="C894" i="1"/>
  <c r="D893" i="1"/>
  <c r="C893" i="1"/>
  <c r="H893" i="1" s="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H868" i="1" s="1"/>
  <c r="D867" i="1"/>
  <c r="C867" i="1"/>
  <c r="H867" i="1" s="1"/>
  <c r="D866" i="1"/>
  <c r="C866" i="1"/>
  <c r="H866" i="1" s="1"/>
  <c r="D865" i="1"/>
  <c r="C865" i="1"/>
  <c r="H865" i="1" s="1"/>
  <c r="D864" i="1"/>
  <c r="C864" i="1"/>
  <c r="H864" i="1" s="1"/>
  <c r="D863" i="1"/>
  <c r="C863" i="1"/>
  <c r="H863" i="1" s="1"/>
  <c r="D862" i="1"/>
  <c r="C862" i="1"/>
  <c r="D861" i="1"/>
  <c r="C861" i="1"/>
  <c r="D860" i="1"/>
  <c r="C860" i="1"/>
  <c r="H860" i="1" s="1"/>
  <c r="D859" i="1"/>
  <c r="C859" i="1"/>
  <c r="H859" i="1" s="1"/>
  <c r="D858" i="1"/>
  <c r="C858" i="1"/>
  <c r="D857" i="1"/>
  <c r="C857" i="1"/>
  <c r="H857" i="1" s="1"/>
  <c r="D856" i="1"/>
  <c r="C856" i="1"/>
  <c r="H856" i="1" s="1"/>
  <c r="D855" i="1"/>
  <c r="C855" i="1"/>
  <c r="H855" i="1" s="1"/>
  <c r="D854" i="1"/>
  <c r="C854" i="1"/>
  <c r="H854" i="1" s="1"/>
  <c r="D853" i="1"/>
  <c r="C853" i="1"/>
  <c r="H853" i="1" s="1"/>
  <c r="D852" i="1"/>
  <c r="C852" i="1"/>
  <c r="D851" i="1"/>
  <c r="C851" i="1"/>
  <c r="H851" i="1" s="1"/>
  <c r="D850" i="1"/>
  <c r="C850" i="1"/>
  <c r="D849" i="1"/>
  <c r="C849" i="1"/>
  <c r="H849" i="1" s="1"/>
  <c r="D848" i="1"/>
  <c r="C848" i="1"/>
  <c r="D847" i="1"/>
  <c r="C847" i="1"/>
  <c r="H847" i="1" s="1"/>
  <c r="D846" i="1"/>
  <c r="C846" i="1"/>
  <c r="H846" i="1" s="1"/>
  <c r="D845" i="1"/>
  <c r="C845" i="1"/>
  <c r="H845" i="1" s="1"/>
  <c r="D844" i="1"/>
  <c r="C844" i="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D834" i="1"/>
  <c r="C834" i="1"/>
  <c r="D833" i="1"/>
  <c r="C833" i="1"/>
  <c r="D832" i="1"/>
  <c r="C832" i="1"/>
  <c r="D831" i="1"/>
  <c r="C831" i="1"/>
  <c r="D830" i="1"/>
  <c r="C830" i="1"/>
  <c r="H830" i="1" s="1"/>
  <c r="D829" i="1"/>
  <c r="C829" i="1"/>
  <c r="H829" i="1" s="1"/>
  <c r="D828" i="1"/>
  <c r="C828" i="1"/>
  <c r="H828" i="1" s="1"/>
  <c r="D827" i="1"/>
  <c r="C827" i="1"/>
  <c r="D826" i="1"/>
  <c r="C826" i="1"/>
  <c r="D825" i="1"/>
  <c r="C825" i="1"/>
  <c r="D824" i="1"/>
  <c r="C824" i="1"/>
  <c r="D823" i="1"/>
  <c r="C823" i="1"/>
  <c r="D822" i="1"/>
  <c r="C822" i="1"/>
  <c r="D821" i="1"/>
  <c r="C821" i="1"/>
  <c r="D820" i="1"/>
  <c r="C820" i="1"/>
  <c r="D819" i="1"/>
  <c r="C819" i="1"/>
  <c r="D818" i="1"/>
  <c r="C818" i="1"/>
  <c r="D817" i="1"/>
  <c r="C817" i="1"/>
  <c r="H817" i="1" s="1"/>
  <c r="D816" i="1"/>
  <c r="C816" i="1"/>
  <c r="D815" i="1"/>
  <c r="C815" i="1"/>
  <c r="H815" i="1" s="1"/>
  <c r="D814" i="1"/>
  <c r="C814" i="1"/>
  <c r="D813" i="1"/>
  <c r="C813" i="1"/>
  <c r="H813" i="1" s="1"/>
  <c r="D812" i="1"/>
  <c r="C812" i="1"/>
  <c r="D811" i="1"/>
  <c r="C811" i="1"/>
  <c r="H811" i="1" s="1"/>
  <c r="D810" i="1"/>
  <c r="C810" i="1"/>
  <c r="H810" i="1" s="1"/>
  <c r="D809" i="1"/>
  <c r="C809" i="1"/>
  <c r="D808" i="1"/>
  <c r="C808" i="1"/>
  <c r="D807" i="1"/>
  <c r="C807" i="1"/>
  <c r="H807" i="1" s="1"/>
  <c r="D806" i="1"/>
  <c r="C806" i="1"/>
  <c r="D805" i="1"/>
  <c r="C805" i="1"/>
  <c r="H805" i="1" s="1"/>
  <c r="D804" i="1"/>
  <c r="C804" i="1"/>
  <c r="D803" i="1"/>
  <c r="C803" i="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H790" i="1" s="1"/>
  <c r="D789" i="1"/>
  <c r="C789" i="1"/>
  <c r="H789" i="1" s="1"/>
  <c r="D788" i="1"/>
  <c r="C788" i="1"/>
  <c r="H788" i="1" s="1"/>
  <c r="D787" i="1"/>
  <c r="C787" i="1"/>
  <c r="H787" i="1" s="1"/>
  <c r="D786" i="1"/>
  <c r="C786" i="1"/>
  <c r="H786" i="1" s="1"/>
  <c r="D785" i="1"/>
  <c r="C785" i="1"/>
  <c r="H785" i="1" s="1"/>
  <c r="D784" i="1"/>
  <c r="C784" i="1"/>
  <c r="D783" i="1"/>
  <c r="C783" i="1"/>
  <c r="H783" i="1" s="1"/>
  <c r="D782" i="1"/>
  <c r="C782" i="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D771" i="1"/>
  <c r="C771" i="1"/>
  <c r="D770" i="1"/>
  <c r="C770" i="1"/>
  <c r="D769" i="1"/>
  <c r="C769" i="1"/>
  <c r="H769" i="1" s="1"/>
  <c r="D768" i="1"/>
  <c r="C768" i="1"/>
  <c r="D767" i="1"/>
  <c r="C767" i="1"/>
  <c r="D766" i="1"/>
  <c r="C766" i="1"/>
  <c r="D765" i="1"/>
  <c r="C765" i="1"/>
  <c r="D764" i="1"/>
  <c r="C764" i="1"/>
  <c r="D763" i="1"/>
  <c r="C763" i="1"/>
  <c r="D762" i="1"/>
  <c r="C762" i="1"/>
  <c r="D761" i="1"/>
  <c r="C761" i="1"/>
  <c r="H761" i="1" s="1"/>
  <c r="D760" i="1"/>
  <c r="C760" i="1"/>
  <c r="H760" i="1" s="1"/>
  <c r="D759" i="1"/>
  <c r="C759" i="1"/>
  <c r="H759" i="1" s="1"/>
  <c r="D758" i="1"/>
  <c r="C758" i="1"/>
  <c r="D757" i="1"/>
  <c r="C757" i="1"/>
  <c r="H757" i="1" s="1"/>
  <c r="D756" i="1"/>
  <c r="C756" i="1"/>
  <c r="D755" i="1"/>
  <c r="C755" i="1"/>
  <c r="H755" i="1" s="1"/>
  <c r="D754" i="1"/>
  <c r="C754" i="1"/>
  <c r="D753" i="1"/>
  <c r="C753" i="1"/>
  <c r="H753" i="1" s="1"/>
  <c r="D752" i="1"/>
  <c r="C752" i="1"/>
  <c r="H752" i="1" s="1"/>
  <c r="D751" i="1"/>
  <c r="C751" i="1"/>
  <c r="H751" i="1" s="1"/>
  <c r="D750" i="1"/>
  <c r="C750" i="1"/>
  <c r="H750" i="1" s="1"/>
  <c r="D749" i="1"/>
  <c r="C749" i="1"/>
  <c r="H749" i="1" s="1"/>
  <c r="D748" i="1"/>
  <c r="C748" i="1"/>
  <c r="D747" i="1"/>
  <c r="C747" i="1"/>
  <c r="H747" i="1" s="1"/>
  <c r="D746" i="1"/>
  <c r="C746" i="1"/>
  <c r="D745" i="1"/>
  <c r="C745" i="1"/>
  <c r="H745" i="1" s="1"/>
  <c r="D744" i="1"/>
  <c r="C744" i="1"/>
  <c r="H744" i="1" s="1"/>
  <c r="D743" i="1"/>
  <c r="C743" i="1"/>
  <c r="H743" i="1" s="1"/>
  <c r="D742" i="1"/>
  <c r="C742" i="1"/>
  <c r="H742" i="1" s="1"/>
  <c r="D741" i="1"/>
  <c r="C741" i="1"/>
  <c r="H741" i="1" s="1"/>
  <c r="D740" i="1"/>
  <c r="C740" i="1"/>
  <c r="H740" i="1" s="1"/>
  <c r="D739" i="1"/>
  <c r="C739" i="1"/>
  <c r="H739" i="1" s="1"/>
  <c r="D738" i="1"/>
  <c r="C738" i="1"/>
  <c r="D737" i="1"/>
  <c r="C737" i="1"/>
  <c r="H737" i="1" s="1"/>
  <c r="D736" i="1"/>
  <c r="C736" i="1"/>
  <c r="D735" i="1"/>
  <c r="C735" i="1"/>
  <c r="H735" i="1" s="1"/>
  <c r="D734" i="1"/>
  <c r="C734" i="1"/>
  <c r="D733" i="1"/>
  <c r="C733" i="1"/>
  <c r="D732" i="1"/>
  <c r="C732" i="1"/>
  <c r="H732" i="1" s="1"/>
  <c r="D731" i="1"/>
  <c r="C731" i="1"/>
  <c r="H731" i="1" s="1"/>
  <c r="D730" i="1"/>
  <c r="C730" i="1"/>
  <c r="H730" i="1" s="1"/>
  <c r="D729" i="1"/>
  <c r="C729" i="1"/>
  <c r="D728" i="1"/>
  <c r="C728" i="1"/>
  <c r="D727" i="1"/>
  <c r="C727" i="1"/>
  <c r="H727" i="1" s="1"/>
  <c r="D726" i="1"/>
  <c r="C726" i="1"/>
  <c r="H726" i="1" s="1"/>
  <c r="D725" i="1"/>
  <c r="C725" i="1"/>
  <c r="H725" i="1" s="1"/>
  <c r="D724" i="1"/>
  <c r="C724" i="1"/>
  <c r="D723" i="1"/>
  <c r="C723" i="1"/>
  <c r="H723" i="1" s="1"/>
  <c r="D722" i="1"/>
  <c r="C722" i="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D711" i="1"/>
  <c r="C711" i="1"/>
  <c r="H711" i="1" s="1"/>
  <c r="D710" i="1"/>
  <c r="C710" i="1"/>
  <c r="H710" i="1" s="1"/>
  <c r="D709" i="1"/>
  <c r="C709" i="1"/>
  <c r="H709" i="1" s="1"/>
  <c r="D708" i="1"/>
  <c r="C708" i="1"/>
  <c r="H708" i="1" s="1"/>
  <c r="D707" i="1"/>
  <c r="C707" i="1"/>
  <c r="H707" i="1" s="1"/>
  <c r="D706" i="1"/>
  <c r="C706" i="1"/>
  <c r="D705" i="1"/>
  <c r="C705" i="1"/>
  <c r="H705" i="1" s="1"/>
  <c r="D704" i="1"/>
  <c r="C704" i="1"/>
  <c r="D703" i="1"/>
  <c r="C703" i="1"/>
  <c r="H703" i="1" s="1"/>
  <c r="D702" i="1"/>
  <c r="C702" i="1"/>
  <c r="D701" i="1"/>
  <c r="C701" i="1"/>
  <c r="D700" i="1"/>
  <c r="C700" i="1"/>
  <c r="D699" i="1"/>
  <c r="C699" i="1"/>
  <c r="D698" i="1"/>
  <c r="C698" i="1"/>
  <c r="H698" i="1" s="1"/>
  <c r="D697" i="1"/>
  <c r="C697" i="1"/>
  <c r="H697" i="1" s="1"/>
  <c r="D696" i="1"/>
  <c r="C696" i="1"/>
  <c r="H696" i="1" s="1"/>
  <c r="D695" i="1"/>
  <c r="C695" i="1"/>
  <c r="H695" i="1" s="1"/>
  <c r="D694" i="1"/>
  <c r="C694" i="1"/>
  <c r="D693" i="1"/>
  <c r="C693" i="1"/>
  <c r="D692" i="1"/>
  <c r="C692" i="1"/>
  <c r="D691" i="1"/>
  <c r="C691" i="1"/>
  <c r="D690" i="1"/>
  <c r="C690" i="1"/>
  <c r="G690" i="1" s="1"/>
  <c r="D689" i="1"/>
  <c r="C689" i="1"/>
  <c r="D688" i="1"/>
  <c r="C688" i="1"/>
  <c r="D687" i="1"/>
  <c r="C687" i="1"/>
  <c r="D686" i="1"/>
  <c r="C686" i="1"/>
  <c r="G686" i="1" s="1"/>
  <c r="D685" i="1"/>
  <c r="C685" i="1"/>
  <c r="G685" i="1" s="1"/>
  <c r="D684" i="1"/>
  <c r="C684" i="1"/>
  <c r="G684" i="1" s="1"/>
  <c r="D683" i="1"/>
  <c r="C683" i="1"/>
  <c r="G683" i="1" s="1"/>
  <c r="D682" i="1"/>
  <c r="C682" i="1"/>
  <c r="G682" i="1" s="1"/>
  <c r="D681" i="1"/>
  <c r="C681" i="1"/>
  <c r="G681" i="1" s="1"/>
  <c r="D680" i="1"/>
  <c r="C680" i="1"/>
  <c r="D679" i="1"/>
  <c r="C679" i="1"/>
  <c r="D678" i="1"/>
  <c r="C678" i="1"/>
  <c r="D677" i="1"/>
  <c r="C677" i="1"/>
  <c r="D676" i="1"/>
  <c r="C676" i="1"/>
  <c r="D675" i="1"/>
  <c r="C675" i="1"/>
  <c r="D674" i="1"/>
  <c r="C674" i="1"/>
  <c r="D673" i="1"/>
  <c r="C673" i="1"/>
  <c r="G673" i="1" s="1"/>
  <c r="D672" i="1"/>
  <c r="C672" i="1"/>
  <c r="G672" i="1" s="1"/>
  <c r="D671" i="1"/>
  <c r="C671" i="1"/>
  <c r="G671" i="1" s="1"/>
  <c r="D670" i="1"/>
  <c r="C670" i="1"/>
  <c r="G670" i="1" s="1"/>
  <c r="D669" i="1"/>
  <c r="C669" i="1"/>
  <c r="D668" i="1"/>
  <c r="C668" i="1"/>
  <c r="D667" i="1"/>
  <c r="C667" i="1"/>
  <c r="D666" i="1"/>
  <c r="C666" i="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D656" i="1"/>
  <c r="C656" i="1"/>
  <c r="G656" i="1" s="1"/>
  <c r="D655" i="1"/>
  <c r="C655" i="1"/>
  <c r="G655" i="1" s="1"/>
  <c r="D654" i="1"/>
  <c r="C654" i="1"/>
  <c r="D653" i="1"/>
  <c r="C653" i="1"/>
  <c r="D652" i="1"/>
  <c r="C652" i="1"/>
  <c r="G652" i="1" s="1"/>
  <c r="D651" i="1"/>
  <c r="C651" i="1"/>
  <c r="D650" i="1"/>
  <c r="C650" i="1"/>
  <c r="D649" i="1"/>
  <c r="C649" i="1"/>
  <c r="D648" i="1"/>
  <c r="C648" i="1"/>
  <c r="G648" i="1" s="1"/>
  <c r="D647" i="1"/>
  <c r="C647" i="1"/>
  <c r="D646" i="1"/>
  <c r="C646" i="1"/>
  <c r="G646" i="1" s="1"/>
  <c r="D645" i="1"/>
  <c r="C645" i="1"/>
  <c r="C642" i="1"/>
  <c r="D641" i="1"/>
  <c r="C641" i="1"/>
  <c r="D636" i="1"/>
  <c r="C636" i="1"/>
  <c r="D635" i="1"/>
  <c r="C635" i="1"/>
  <c r="D632" i="1"/>
  <c r="C632" i="1"/>
  <c r="D631" i="1"/>
  <c r="C631" i="1"/>
  <c r="D630" i="1"/>
  <c r="C630" i="1"/>
  <c r="D629" i="1"/>
  <c r="C629" i="1"/>
  <c r="D628" i="1"/>
  <c r="C628" i="1"/>
  <c r="D627" i="1"/>
  <c r="C627" i="1"/>
  <c r="D626" i="1"/>
  <c r="C626" i="1"/>
  <c r="D625" i="1"/>
  <c r="C625" i="1"/>
  <c r="G625" i="1" s="1"/>
  <c r="D624" i="1"/>
  <c r="C624" i="1"/>
  <c r="D623" i="1"/>
  <c r="D622" i="1"/>
  <c r="C622" i="1"/>
  <c r="G622" i="1" s="1"/>
  <c r="D621" i="1"/>
  <c r="C621" i="1"/>
  <c r="G621" i="1" s="1"/>
  <c r="D620" i="1"/>
  <c r="C620" i="1"/>
  <c r="G620" i="1" s="1"/>
  <c r="D619" i="1"/>
  <c r="C619" i="1"/>
  <c r="G619" i="1" s="1"/>
  <c r="D618" i="1"/>
  <c r="C618" i="1"/>
  <c r="D617" i="1"/>
  <c r="C617" i="1"/>
  <c r="D616" i="1"/>
  <c r="C616" i="1"/>
  <c r="G616" i="1" s="1"/>
  <c r="C615" i="1"/>
  <c r="D614" i="1"/>
  <c r="C614" i="1"/>
  <c r="G614" i="1" s="1"/>
  <c r="D613" i="1"/>
  <c r="C613" i="1"/>
  <c r="G613" i="1" s="1"/>
  <c r="D612" i="1"/>
  <c r="C612" i="1"/>
  <c r="G612" i="1" s="1"/>
  <c r="D611" i="1"/>
  <c r="C611" i="1"/>
  <c r="D610" i="1"/>
  <c r="C610" i="1"/>
  <c r="D609" i="1"/>
  <c r="C609" i="1"/>
  <c r="D608" i="1"/>
  <c r="C608" i="1"/>
  <c r="D607" i="1"/>
  <c r="C607" i="1"/>
  <c r="G607" i="1" s="1"/>
  <c r="D606" i="1"/>
  <c r="C606" i="1"/>
  <c r="G606" i="1" s="1"/>
  <c r="D605" i="1"/>
  <c r="C605" i="1"/>
  <c r="G605" i="1" s="1"/>
  <c r="D604" i="1"/>
  <c r="C604" i="1"/>
  <c r="G604" i="1" s="1"/>
  <c r="D603" i="1"/>
  <c r="C603" i="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D592" i="1"/>
  <c r="C592" i="1"/>
  <c r="D590" i="1"/>
  <c r="C590" i="1"/>
  <c r="D589" i="1"/>
  <c r="C589" i="1"/>
  <c r="D588" i="1"/>
  <c r="C588" i="1"/>
  <c r="D587" i="1"/>
  <c r="C587" i="1"/>
  <c r="D586" i="1"/>
  <c r="C586" i="1"/>
  <c r="G586" i="1" s="1"/>
  <c r="D585" i="1"/>
  <c r="C585" i="1"/>
  <c r="D584" i="1"/>
  <c r="C584" i="1"/>
  <c r="G584" i="1" s="1"/>
  <c r="D583" i="1"/>
  <c r="C583" i="1"/>
  <c r="G583" i="1" s="1"/>
  <c r="D582" i="1"/>
  <c r="C582" i="1"/>
  <c r="G582" i="1" s="1"/>
  <c r="D581" i="1"/>
  <c r="C581" i="1"/>
  <c r="G581" i="1" s="1"/>
  <c r="D580" i="1"/>
  <c r="C580" i="1"/>
  <c r="G580" i="1" s="1"/>
  <c r="D579" i="1"/>
  <c r="C579" i="1"/>
  <c r="G579" i="1" s="1"/>
  <c r="C578" i="1"/>
  <c r="D577" i="1"/>
  <c r="C577" i="1"/>
  <c r="G577" i="1" s="1"/>
  <c r="D576" i="1"/>
  <c r="C576" i="1"/>
  <c r="D575" i="1"/>
  <c r="C575" i="1"/>
  <c r="D574" i="1"/>
  <c r="C574" i="1"/>
  <c r="G574" i="1" s="1"/>
  <c r="D573" i="1"/>
  <c r="C573" i="1"/>
  <c r="D572" i="1"/>
  <c r="C572" i="1"/>
  <c r="D571" i="1"/>
  <c r="C571" i="1"/>
  <c r="G571" i="1" s="1"/>
  <c r="D570" i="1"/>
  <c r="C570" i="1"/>
  <c r="D569" i="1"/>
  <c r="C569" i="1"/>
  <c r="D568" i="1"/>
  <c r="C568" i="1"/>
  <c r="G568" i="1" s="1"/>
  <c r="D567" i="1"/>
  <c r="C567" i="1"/>
  <c r="D566" i="1"/>
  <c r="C566" i="1"/>
  <c r="G566" i="1" s="1"/>
  <c r="D565" i="1"/>
  <c r="D564" i="1"/>
  <c r="C564" i="1"/>
  <c r="G564" i="1" s="1"/>
  <c r="D563" i="1"/>
  <c r="C563" i="1"/>
  <c r="G563" i="1" s="1"/>
  <c r="D562" i="1"/>
  <c r="C562" i="1"/>
  <c r="G562" i="1" s="1"/>
  <c r="D561" i="1"/>
  <c r="C561" i="1"/>
  <c r="D560" i="1"/>
  <c r="C560" i="1"/>
  <c r="G560" i="1" s="1"/>
  <c r="D559" i="1"/>
  <c r="C559" i="1"/>
  <c r="G559" i="1" s="1"/>
  <c r="D558" i="1"/>
  <c r="C558" i="1"/>
  <c r="G558" i="1" s="1"/>
  <c r="D557" i="1"/>
  <c r="C557" i="1"/>
  <c r="G557" i="1" s="1"/>
  <c r="C556" i="1"/>
  <c r="D555" i="1"/>
  <c r="C555" i="1"/>
  <c r="D554" i="1"/>
  <c r="C554" i="1"/>
  <c r="G554" i="1" s="1"/>
  <c r="D553" i="1"/>
  <c r="C553" i="1"/>
  <c r="G553" i="1" s="1"/>
  <c r="D552" i="1"/>
  <c r="C552" i="1"/>
  <c r="G552" i="1" s="1"/>
  <c r="D551" i="1"/>
  <c r="C551" i="1"/>
  <c r="G551" i="1" s="1"/>
  <c r="D550" i="1"/>
  <c r="C550" i="1"/>
  <c r="G550" i="1" s="1"/>
  <c r="D549" i="1"/>
  <c r="C549" i="1"/>
  <c r="D548" i="1"/>
  <c r="C548" i="1"/>
  <c r="G548" i="1" s="1"/>
  <c r="D547" i="1"/>
  <c r="C547" i="1"/>
  <c r="G547" i="1" s="1"/>
  <c r="D546" i="1"/>
  <c r="C546" i="1"/>
  <c r="G546" i="1" s="1"/>
  <c r="D545" i="1"/>
  <c r="C545" i="1"/>
  <c r="G545" i="1" s="1"/>
  <c r="C544" i="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D533" i="1"/>
  <c r="C533" i="1"/>
  <c r="D532" i="1"/>
  <c r="C532" i="1"/>
  <c r="G532" i="1" s="1"/>
  <c r="D531" i="1"/>
  <c r="C531" i="1"/>
  <c r="C530" i="1"/>
  <c r="D528" i="1"/>
  <c r="C528" i="1"/>
  <c r="G528" i="1" s="1"/>
  <c r="D527" i="1"/>
  <c r="C527" i="1"/>
  <c r="G527" i="1" s="1"/>
  <c r="C526" i="1"/>
  <c r="D525" i="1"/>
  <c r="C525" i="1"/>
  <c r="G525" i="1" s="1"/>
  <c r="D524" i="1"/>
  <c r="C524" i="1"/>
  <c r="G524" i="1" s="1"/>
  <c r="C523" i="1"/>
  <c r="D522" i="1"/>
  <c r="C522" i="1"/>
  <c r="G522" i="1" s="1"/>
  <c r="D521" i="1"/>
  <c r="C521" i="1"/>
  <c r="G521" i="1" s="1"/>
  <c r="C520" i="1"/>
  <c r="D519" i="1"/>
  <c r="C519" i="1"/>
  <c r="D518" i="1"/>
  <c r="C518" i="1"/>
  <c r="D517" i="1"/>
  <c r="C517" i="1"/>
  <c r="C516" i="1"/>
  <c r="D515" i="1"/>
  <c r="C515" i="1"/>
  <c r="G515" i="1" s="1"/>
  <c r="D514" i="1"/>
  <c r="C514" i="1"/>
  <c r="G514" i="1" s="1"/>
  <c r="D513" i="1"/>
  <c r="C513" i="1"/>
  <c r="D512" i="1"/>
  <c r="C512" i="1"/>
  <c r="D511" i="1"/>
  <c r="C511" i="1"/>
  <c r="D510" i="1"/>
  <c r="C510" i="1"/>
  <c r="G510" i="1" s="1"/>
  <c r="D509" i="1"/>
  <c r="C509" i="1"/>
  <c r="G509" i="1" s="1"/>
  <c r="C508" i="1"/>
  <c r="D507" i="1"/>
  <c r="C507" i="1"/>
  <c r="G507" i="1" s="1"/>
  <c r="D506" i="1"/>
  <c r="C506" i="1"/>
  <c r="D505" i="1"/>
  <c r="C505" i="1"/>
  <c r="G505" i="1" s="1"/>
  <c r="D504" i="1"/>
  <c r="C504" i="1"/>
  <c r="G504" i="1" s="1"/>
  <c r="D503" i="1"/>
  <c r="C503" i="1"/>
  <c r="D502" i="1"/>
  <c r="C502" i="1"/>
  <c r="G502" i="1" s="1"/>
  <c r="D501" i="1"/>
  <c r="C501" i="1"/>
  <c r="D500" i="1"/>
  <c r="C500" i="1"/>
  <c r="G500" i="1" s="1"/>
  <c r="D499" i="1"/>
  <c r="C499" i="1"/>
  <c r="G499" i="1" s="1"/>
  <c r="D498" i="1"/>
  <c r="C498" i="1"/>
  <c r="G498" i="1" s="1"/>
  <c r="D497" i="1"/>
  <c r="C497" i="1"/>
  <c r="G497" i="1" s="1"/>
  <c r="D496" i="1"/>
  <c r="C496" i="1"/>
  <c r="D495" i="1"/>
  <c r="C495" i="1"/>
  <c r="G495" i="1" s="1"/>
  <c r="D494" i="1"/>
  <c r="C494" i="1"/>
  <c r="D493" i="1"/>
  <c r="C493" i="1"/>
  <c r="D492" i="1"/>
  <c r="C492" i="1"/>
  <c r="D491" i="1"/>
  <c r="C491" i="1"/>
  <c r="D490" i="1"/>
  <c r="C490" i="1"/>
  <c r="D489" i="1"/>
  <c r="C489" i="1"/>
  <c r="D488" i="1"/>
  <c r="C488" i="1"/>
  <c r="G488" i="1" s="1"/>
  <c r="D487" i="1"/>
  <c r="C487" i="1"/>
  <c r="D486" i="1"/>
  <c r="C486" i="1"/>
  <c r="D484" i="1"/>
  <c r="C484" i="1"/>
  <c r="G484" i="1" s="1"/>
  <c r="D483" i="1"/>
  <c r="C483" i="1"/>
  <c r="G483" i="1" s="1"/>
  <c r="D482" i="1"/>
  <c r="C482" i="1"/>
  <c r="G482" i="1" s="1"/>
  <c r="D481" i="1"/>
  <c r="C481" i="1"/>
  <c r="G481" i="1" s="1"/>
  <c r="D480" i="1"/>
  <c r="C480" i="1"/>
  <c r="G480" i="1" s="1"/>
  <c r="C479" i="1"/>
  <c r="D478" i="1"/>
  <c r="C478" i="1"/>
  <c r="G478" i="1" s="1"/>
  <c r="D477" i="1"/>
  <c r="C477" i="1"/>
  <c r="D476" i="1"/>
  <c r="C476" i="1"/>
  <c r="G476" i="1" s="1"/>
  <c r="D475" i="1"/>
  <c r="C475" i="1"/>
  <c r="G475" i="1" s="1"/>
  <c r="D474" i="1"/>
  <c r="C474" i="1"/>
  <c r="G474" i="1" s="1"/>
  <c r="D472" i="1"/>
  <c r="C472" i="1"/>
  <c r="D471" i="1"/>
  <c r="C471" i="1"/>
  <c r="G471" i="1" s="1"/>
  <c r="D470" i="1"/>
  <c r="C470" i="1"/>
  <c r="D469" i="1"/>
  <c r="C469" i="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D436" i="1"/>
  <c r="C436" i="1"/>
  <c r="D435" i="1"/>
  <c r="C435" i="1"/>
  <c r="D434" i="1"/>
  <c r="C434" i="1"/>
  <c r="D433" i="1"/>
  <c r="C433" i="1"/>
  <c r="H433" i="1" s="1"/>
  <c r="D432" i="1"/>
  <c r="C432" i="1"/>
  <c r="H432" i="1" s="1"/>
  <c r="D431" i="1"/>
  <c r="C431" i="1"/>
  <c r="H431" i="1" s="1"/>
  <c r="D430" i="1"/>
  <c r="C430" i="1"/>
  <c r="H430" i="1" s="1"/>
  <c r="D429" i="1"/>
  <c r="C429" i="1"/>
  <c r="H429" i="1" s="1"/>
  <c r="D428" i="1"/>
  <c r="C428" i="1"/>
  <c r="D427" i="1"/>
  <c r="C427" i="1"/>
  <c r="H427" i="1" s="1"/>
  <c r="D426" i="1"/>
  <c r="C426" i="1"/>
  <c r="D425" i="1"/>
  <c r="D423" i="1"/>
  <c r="C423" i="1"/>
  <c r="H423" i="1" s="1"/>
  <c r="D422" i="1"/>
  <c r="C422" i="1"/>
  <c r="D421" i="1"/>
  <c r="C421" i="1"/>
  <c r="D416" i="1"/>
  <c r="C416" i="1"/>
  <c r="H416" i="1" s="1"/>
  <c r="D415" i="1"/>
  <c r="C415" i="1"/>
  <c r="H415" i="1" s="1"/>
  <c r="D414" i="1"/>
  <c r="C414" i="1"/>
  <c r="D411" i="1"/>
  <c r="C411" i="1"/>
  <c r="H411" i="1" s="1"/>
  <c r="D410" i="1"/>
  <c r="C410" i="1"/>
  <c r="D409" i="1"/>
  <c r="C409" i="1"/>
  <c r="H409" i="1" s="1"/>
  <c r="D408" i="1"/>
  <c r="C408" i="1"/>
  <c r="H408" i="1" s="1"/>
  <c r="C407" i="1"/>
  <c r="D406" i="1"/>
  <c r="C406" i="1"/>
  <c r="H406" i="1" s="1"/>
  <c r="D405" i="1"/>
  <c r="C405" i="1"/>
  <c r="H405" i="1" s="1"/>
  <c r="D404" i="1"/>
  <c r="C404" i="1"/>
  <c r="H404" i="1" s="1"/>
  <c r="D403" i="1"/>
  <c r="C403" i="1"/>
  <c r="H403" i="1" s="1"/>
  <c r="D402" i="1"/>
  <c r="C402" i="1"/>
  <c r="H402" i="1" s="1"/>
  <c r="D401" i="1"/>
  <c r="D400" i="1"/>
  <c r="C400" i="1"/>
  <c r="D399" i="1"/>
  <c r="C399" i="1"/>
  <c r="D398" i="1"/>
  <c r="C398" i="1"/>
  <c r="D397" i="1"/>
  <c r="C397" i="1"/>
  <c r="H397" i="1" s="1"/>
  <c r="D396" i="1"/>
  <c r="C396" i="1"/>
  <c r="D395" i="1"/>
  <c r="C395" i="1"/>
  <c r="D394" i="1"/>
  <c r="C394" i="1"/>
  <c r="H394" i="1" s="1"/>
  <c r="D393" i="1"/>
  <c r="C393" i="1"/>
  <c r="D392" i="1"/>
  <c r="C392" i="1"/>
  <c r="D391" i="1"/>
  <c r="C391" i="1"/>
  <c r="H391" i="1" s="1"/>
  <c r="D390" i="1"/>
  <c r="C390" i="1"/>
  <c r="D389" i="1"/>
  <c r="C389" i="1"/>
  <c r="H389" i="1" s="1"/>
  <c r="D388" i="1"/>
  <c r="C388" i="1"/>
  <c r="H388" i="1" s="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C368" i="1"/>
  <c r="D367" i="1"/>
  <c r="C367" i="1"/>
  <c r="D366" i="1"/>
  <c r="C366" i="1"/>
  <c r="D365" i="1"/>
  <c r="C365" i="1"/>
  <c r="D364" i="1"/>
  <c r="C364" i="1"/>
  <c r="D363" i="1"/>
  <c r="C363" i="1"/>
  <c r="D362" i="1"/>
  <c r="C362" i="1"/>
  <c r="H362" i="1" s="1"/>
  <c r="D361" i="1"/>
  <c r="C361" i="1"/>
  <c r="D360" i="1"/>
  <c r="C360" i="1"/>
  <c r="D359" i="1"/>
  <c r="C359" i="1"/>
  <c r="D358" i="1"/>
  <c r="C358" i="1"/>
  <c r="D357" i="1"/>
  <c r="C357" i="1"/>
  <c r="D356" i="1"/>
  <c r="C356" i="1"/>
  <c r="D354" i="1"/>
  <c r="C354" i="1"/>
  <c r="H354" i="1" s="1"/>
  <c r="D353" i="1"/>
  <c r="C353" i="1"/>
  <c r="H353" i="1" s="1"/>
  <c r="D352" i="1"/>
  <c r="C352" i="1"/>
  <c r="H352" i="1" s="1"/>
  <c r="D351" i="1"/>
  <c r="C351" i="1"/>
  <c r="H351" i="1" s="1"/>
  <c r="C350" i="1"/>
  <c r="D348" i="1"/>
  <c r="C348" i="1"/>
  <c r="D347" i="1"/>
  <c r="C347" i="1"/>
  <c r="D346" i="1"/>
  <c r="C346" i="1"/>
  <c r="D345" i="1"/>
  <c r="C345" i="1"/>
  <c r="D344" i="1"/>
  <c r="C344" i="1"/>
  <c r="D343" i="1"/>
  <c r="C343" i="1"/>
  <c r="D342" i="1"/>
  <c r="C342" i="1"/>
  <c r="D341" i="1"/>
  <c r="C341" i="1"/>
  <c r="D340" i="1"/>
  <c r="C340" i="1"/>
  <c r="H340" i="1" s="1"/>
  <c r="D339" i="1"/>
  <c r="C339" i="1"/>
  <c r="D338" i="1"/>
  <c r="C338" i="1"/>
  <c r="H338" i="1" s="1"/>
  <c r="D337" i="1"/>
  <c r="C337" i="1"/>
  <c r="H337" i="1" s="1"/>
  <c r="D336" i="1"/>
  <c r="C336" i="1"/>
  <c r="D335" i="1"/>
  <c r="C335" i="1"/>
  <c r="H335" i="1" s="1"/>
  <c r="D334" i="1"/>
  <c r="C334" i="1"/>
  <c r="D333" i="1"/>
  <c r="C333" i="1"/>
  <c r="D332" i="1"/>
  <c r="C332" i="1"/>
  <c r="D331" i="1"/>
  <c r="C331" i="1"/>
  <c r="D330" i="1"/>
  <c r="C330" i="1"/>
  <c r="D329" i="1"/>
  <c r="C329" i="1"/>
  <c r="D328" i="1"/>
  <c r="C328" i="1"/>
  <c r="H328" i="1" s="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C305" i="1"/>
  <c r="C304" i="1"/>
  <c r="D302" i="1"/>
  <c r="C302" i="1"/>
  <c r="D301" i="1"/>
  <c r="C301" i="1"/>
  <c r="D300" i="1"/>
  <c r="C300" i="1"/>
  <c r="D299" i="1"/>
  <c r="C299" i="1"/>
  <c r="D298" i="1"/>
  <c r="C298" i="1"/>
  <c r="D294" i="1"/>
  <c r="C294" i="1"/>
  <c r="D293" i="1"/>
  <c r="C293" i="1"/>
  <c r="D292" i="1"/>
  <c r="C292" i="1"/>
  <c r="D291" i="1"/>
  <c r="C291" i="1"/>
  <c r="D290" i="1"/>
  <c r="C290" i="1"/>
  <c r="D289" i="1"/>
  <c r="C289" i="1"/>
  <c r="D288" i="1"/>
  <c r="C288" i="1"/>
  <c r="H288" i="1" s="1"/>
  <c r="D287" i="1"/>
  <c r="C287" i="1"/>
  <c r="H287" i="1" s="1"/>
  <c r="D286" i="1"/>
  <c r="C286" i="1"/>
  <c r="H286" i="1" s="1"/>
  <c r="D285" i="1"/>
  <c r="C285" i="1"/>
  <c r="D284" i="1"/>
  <c r="C284" i="1"/>
  <c r="H284" i="1" s="1"/>
  <c r="D283" i="1"/>
  <c r="C283" i="1"/>
  <c r="H283" i="1" s="1"/>
  <c r="D282" i="1"/>
  <c r="C282" i="1"/>
  <c r="H282" i="1" s="1"/>
  <c r="D281" i="1"/>
  <c r="C281" i="1"/>
  <c r="H281" i="1" s="1"/>
  <c r="D280" i="1"/>
  <c r="C280" i="1"/>
  <c r="H280" i="1" s="1"/>
  <c r="C279" i="1"/>
  <c r="D278" i="1"/>
  <c r="C278" i="1"/>
  <c r="H278" i="1" s="1"/>
  <c r="D277" i="1"/>
  <c r="C277" i="1"/>
  <c r="H277" i="1" s="1"/>
  <c r="D276" i="1"/>
  <c r="C276" i="1"/>
  <c r="H276" i="1" s="1"/>
  <c r="D275" i="1"/>
  <c r="C275" i="1"/>
  <c r="D274" i="1"/>
  <c r="C274" i="1"/>
  <c r="H274" i="1" s="1"/>
  <c r="D273" i="1"/>
  <c r="C273" i="1"/>
  <c r="H273" i="1" s="1"/>
  <c r="D272" i="1"/>
  <c r="C272" i="1"/>
  <c r="D271" i="1"/>
  <c r="C271" i="1"/>
  <c r="D270" i="1"/>
  <c r="C270" i="1"/>
  <c r="C269" i="1"/>
  <c r="D268" i="1"/>
  <c r="C268" i="1"/>
  <c r="D267" i="1"/>
  <c r="C267" i="1"/>
  <c r="H267" i="1" s="1"/>
  <c r="D266" i="1"/>
  <c r="C266" i="1"/>
  <c r="H266" i="1" s="1"/>
  <c r="D265" i="1"/>
  <c r="C265" i="1"/>
  <c r="D264" i="1"/>
  <c r="C264" i="1"/>
  <c r="H264" i="1" s="1"/>
  <c r="D263" i="1"/>
  <c r="C263" i="1"/>
  <c r="H263" i="1" s="1"/>
  <c r="D262" i="1"/>
  <c r="C262" i="1"/>
  <c r="H262" i="1" s="1"/>
  <c r="D261" i="1"/>
  <c r="C261" i="1"/>
  <c r="H261" i="1" s="1"/>
  <c r="D260" i="1"/>
  <c r="C260" i="1"/>
  <c r="D259" i="1"/>
  <c r="C259" i="1"/>
  <c r="C258" i="1"/>
  <c r="D257" i="1"/>
  <c r="C257" i="1"/>
  <c r="H257" i="1" s="1"/>
  <c r="D256" i="1"/>
  <c r="C256" i="1"/>
  <c r="D255" i="1"/>
  <c r="C255" i="1"/>
  <c r="H255" i="1" s="1"/>
  <c r="D254" i="1"/>
  <c r="C254" i="1"/>
  <c r="D253" i="1"/>
  <c r="C253" i="1"/>
  <c r="D252" i="1"/>
  <c r="C252" i="1"/>
  <c r="D251" i="1"/>
  <c r="C251" i="1"/>
  <c r="D250" i="1"/>
  <c r="C250" i="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D240" i="1"/>
  <c r="C240" i="1"/>
  <c r="D239" i="1"/>
  <c r="C239" i="1"/>
  <c r="H239" i="1" s="1"/>
  <c r="D238" i="1"/>
  <c r="C238" i="1"/>
  <c r="D237" i="1"/>
  <c r="C237" i="1"/>
  <c r="D236" i="1"/>
  <c r="C236" i="1"/>
  <c r="H236" i="1" s="1"/>
  <c r="D235" i="1"/>
  <c r="C235" i="1"/>
  <c r="H235" i="1" s="1"/>
  <c r="D234" i="1"/>
  <c r="C234" i="1"/>
  <c r="H234" i="1" s="1"/>
  <c r="D233" i="1"/>
  <c r="C233" i="1"/>
  <c r="D232" i="1"/>
  <c r="C232" i="1"/>
  <c r="H232" i="1" s="1"/>
  <c r="D231" i="1"/>
  <c r="C231" i="1"/>
  <c r="H231" i="1" s="1"/>
  <c r="D230" i="1"/>
  <c r="C230" i="1"/>
  <c r="H230" i="1" s="1"/>
  <c r="D229" i="1"/>
  <c r="C229" i="1"/>
  <c r="H229" i="1" s="1"/>
  <c r="D228" i="1"/>
  <c r="C228" i="1"/>
  <c r="H228" i="1" s="1"/>
  <c r="D227" i="1"/>
  <c r="C227" i="1"/>
  <c r="H227" i="1" s="1"/>
  <c r="D225" i="1"/>
  <c r="C225" i="1"/>
  <c r="D224" i="1"/>
  <c r="C224" i="1"/>
  <c r="H224" i="1" s="1"/>
  <c r="D223" i="1"/>
  <c r="C223" i="1"/>
  <c r="D222" i="1"/>
  <c r="C222" i="1"/>
  <c r="D221" i="1"/>
  <c r="C221" i="1"/>
  <c r="D220" i="1"/>
  <c r="C220" i="1"/>
  <c r="D219" i="1"/>
  <c r="C219" i="1"/>
  <c r="D218" i="1"/>
  <c r="C218" i="1"/>
  <c r="C217" i="1"/>
  <c r="D216" i="1"/>
  <c r="C216" i="1"/>
  <c r="H216" i="1" s="1"/>
  <c r="D215" i="1"/>
  <c r="C215" i="1"/>
  <c r="H215" i="1" s="1"/>
  <c r="D214" i="1"/>
  <c r="C214" i="1"/>
  <c r="H214" i="1" s="1"/>
  <c r="D213" i="1"/>
  <c r="C213" i="1"/>
  <c r="H213" i="1" s="1"/>
  <c r="D212" i="1"/>
  <c r="C212" i="1"/>
  <c r="H212" i="1" s="1"/>
  <c r="D211" i="1"/>
  <c r="C211" i="1"/>
  <c r="H211" i="1" s="1"/>
  <c r="D210" i="1"/>
  <c r="C210" i="1"/>
  <c r="D209" i="1"/>
  <c r="C209" i="1"/>
  <c r="H209" i="1" s="1"/>
  <c r="D208" i="1"/>
  <c r="C208" i="1"/>
  <c r="H208" i="1" s="1"/>
  <c r="D207" i="1"/>
  <c r="C207" i="1"/>
  <c r="H207" i="1" s="1"/>
  <c r="D206" i="1"/>
  <c r="C206" i="1"/>
  <c r="D205" i="1"/>
  <c r="C205" i="1"/>
  <c r="D204" i="1"/>
  <c r="C204" i="1"/>
  <c r="D203" i="1"/>
  <c r="C203" i="1"/>
  <c r="D202" i="1"/>
  <c r="C202" i="1"/>
  <c r="H202" i="1" s="1"/>
  <c r="D201" i="1"/>
  <c r="C201" i="1"/>
  <c r="H201" i="1" s="1"/>
  <c r="D200" i="1"/>
  <c r="C200" i="1"/>
  <c r="D199" i="1"/>
  <c r="C199" i="1"/>
  <c r="C198" i="1"/>
  <c r="D197" i="1"/>
  <c r="C197" i="1"/>
  <c r="D196" i="1"/>
  <c r="H196" i="1" s="1"/>
  <c r="C196" i="1"/>
  <c r="D195" i="1"/>
  <c r="H195" i="1" s="1"/>
  <c r="C195" i="1"/>
  <c r="G195" i="1" s="1"/>
  <c r="D194" i="1"/>
  <c r="H194" i="1" s="1"/>
  <c r="C194" i="1"/>
  <c r="G194" i="1" s="1"/>
  <c r="D193" i="1"/>
  <c r="H193" i="1" s="1"/>
  <c r="C193" i="1"/>
  <c r="D192" i="1"/>
  <c r="H192" i="1" s="1"/>
  <c r="C192" i="1"/>
  <c r="D191" i="1"/>
  <c r="H191" i="1" s="1"/>
  <c r="C191" i="1"/>
  <c r="D190" i="1"/>
  <c r="H190" i="1" s="1"/>
  <c r="C190" i="1"/>
  <c r="D189" i="1"/>
  <c r="H189" i="1" s="1"/>
  <c r="C189" i="1"/>
  <c r="G189" i="1" s="1"/>
  <c r="D188" i="1"/>
  <c r="H188" i="1" s="1"/>
  <c r="C188" i="1"/>
  <c r="G188" i="1" s="1"/>
  <c r="D187" i="1"/>
  <c r="H187" i="1" s="1"/>
  <c r="C187" i="1"/>
  <c r="G187" i="1" s="1"/>
  <c r="D186" i="1"/>
  <c r="H186" i="1" s="1"/>
  <c r="C186" i="1"/>
  <c r="G186" i="1" s="1"/>
  <c r="D185" i="1"/>
  <c r="H185" i="1" s="1"/>
  <c r="C185" i="1"/>
  <c r="D184" i="1"/>
  <c r="H184" i="1" s="1"/>
  <c r="C184" i="1"/>
  <c r="G184" i="1" s="1"/>
  <c r="D183" i="1"/>
  <c r="H183" i="1" s="1"/>
  <c r="C183" i="1"/>
  <c r="G183" i="1" s="1"/>
  <c r="D182" i="1"/>
  <c r="H182" i="1" s="1"/>
  <c r="C182" i="1"/>
  <c r="G182" i="1" s="1"/>
  <c r="D181" i="1"/>
  <c r="H181" i="1" s="1"/>
  <c r="C181" i="1"/>
  <c r="G181" i="1" s="1"/>
  <c r="D180" i="1"/>
  <c r="H180" i="1" s="1"/>
  <c r="C180" i="1"/>
  <c r="D179" i="1"/>
  <c r="H179" i="1" s="1"/>
  <c r="C179" i="1"/>
  <c r="D178" i="1"/>
  <c r="H178" i="1" s="1"/>
  <c r="C178" i="1"/>
  <c r="D177" i="1"/>
  <c r="H177" i="1" s="1"/>
  <c r="C177" i="1"/>
  <c r="D176" i="1"/>
  <c r="H176" i="1" s="1"/>
  <c r="C176" i="1"/>
  <c r="D175" i="1"/>
  <c r="H175" i="1" s="1"/>
  <c r="C175" i="1"/>
  <c r="G175" i="1" s="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59" i="1"/>
  <c r="H159" i="1" s="1"/>
  <c r="C159" i="1"/>
  <c r="G159" i="1" s="1"/>
  <c r="D158" i="1"/>
  <c r="H158" i="1" s="1"/>
  <c r="C158" i="1"/>
  <c r="G158" i="1" s="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H147" i="1"/>
  <c r="D147" i="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C136" i="1"/>
  <c r="D135" i="1"/>
  <c r="H135" i="1" s="1"/>
  <c r="C135" i="1"/>
  <c r="D134" i="1"/>
  <c r="H134" i="1" s="1"/>
  <c r="C134" i="1"/>
  <c r="D133" i="1"/>
  <c r="H133" i="1" s="1"/>
  <c r="C133" i="1"/>
  <c r="D132" i="1"/>
  <c r="H132" i="1" s="1"/>
  <c r="C132" i="1"/>
  <c r="D131" i="1"/>
  <c r="H131" i="1" s="1"/>
  <c r="C131" i="1"/>
  <c r="D130" i="1"/>
  <c r="H130" i="1" s="1"/>
  <c r="C130" i="1"/>
  <c r="D129" i="1"/>
  <c r="H129" i="1" s="1"/>
  <c r="C129" i="1"/>
  <c r="G129" i="1" s="1"/>
  <c r="D128" i="1"/>
  <c r="H128" i="1" s="1"/>
  <c r="C128" i="1"/>
  <c r="G128" i="1" s="1"/>
  <c r="D127" i="1"/>
  <c r="H127" i="1" s="1"/>
  <c r="C127" i="1"/>
  <c r="G127" i="1" s="1"/>
  <c r="D126" i="1"/>
  <c r="H126" i="1" s="1"/>
  <c r="C126" i="1"/>
  <c r="G126" i="1" s="1"/>
  <c r="D125" i="1"/>
  <c r="H125" i="1" s="1"/>
  <c r="C125" i="1"/>
  <c r="D124" i="1"/>
  <c r="H124" i="1" s="1"/>
  <c r="C124" i="1"/>
  <c r="G124" i="1" s="1"/>
  <c r="D123" i="1"/>
  <c r="H123" i="1" s="1"/>
  <c r="C123" i="1"/>
  <c r="G123" i="1" s="1"/>
  <c r="D122" i="1"/>
  <c r="H122" i="1" s="1"/>
  <c r="C122" i="1"/>
  <c r="G122" i="1" s="1"/>
  <c r="D121" i="1"/>
  <c r="H121" i="1" s="1"/>
  <c r="C121" i="1"/>
  <c r="D120" i="1"/>
  <c r="H120" i="1" s="1"/>
  <c r="C120" i="1"/>
  <c r="D119" i="1"/>
  <c r="H119" i="1" s="1"/>
  <c r="C119" i="1"/>
  <c r="D118" i="1"/>
  <c r="H118" i="1" s="1"/>
  <c r="C118" i="1"/>
  <c r="D117" i="1"/>
  <c r="H117" i="1" s="1"/>
  <c r="C117" i="1"/>
  <c r="G117" i="1" s="1"/>
  <c r="D116" i="1"/>
  <c r="H116" i="1" s="1"/>
  <c r="C116" i="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C102" i="1"/>
  <c r="D101" i="1"/>
  <c r="H101" i="1" s="1"/>
  <c r="C101" i="1"/>
  <c r="G101" i="1" s="1"/>
  <c r="D100" i="1"/>
  <c r="H100" i="1" s="1"/>
  <c r="C100" i="1"/>
  <c r="D99" i="1"/>
  <c r="H99" i="1" s="1"/>
  <c r="C99" i="1"/>
  <c r="D98" i="1"/>
  <c r="H98" i="1" s="1"/>
  <c r="C98" i="1"/>
  <c r="D97" i="1"/>
  <c r="H97" i="1" s="1"/>
  <c r="C97" i="1"/>
  <c r="H96" i="1"/>
  <c r="D96" i="1"/>
  <c r="C96" i="1"/>
  <c r="G96" i="1" s="1"/>
  <c r="D95" i="1"/>
  <c r="H95" i="1" s="1"/>
  <c r="C95" i="1"/>
  <c r="G95" i="1" s="1"/>
  <c r="D94" i="1"/>
  <c r="H94" i="1" s="1"/>
  <c r="C94" i="1"/>
  <c r="D93" i="1"/>
  <c r="H93" i="1" s="1"/>
  <c r="C93" i="1"/>
  <c r="G93" i="1" s="1"/>
  <c r="D92" i="1"/>
  <c r="H92" i="1" s="1"/>
  <c r="C92" i="1"/>
  <c r="G92" i="1" s="1"/>
  <c r="D91" i="1"/>
  <c r="H91" i="1" s="1"/>
  <c r="C91" i="1"/>
  <c r="D90" i="1"/>
  <c r="H90" i="1" s="1"/>
  <c r="C90" i="1"/>
  <c r="D89" i="1"/>
  <c r="H89" i="1" s="1"/>
  <c r="C89" i="1"/>
  <c r="G89" i="1" s="1"/>
  <c r="D88" i="1"/>
  <c r="H88" i="1" s="1"/>
  <c r="C88" i="1"/>
  <c r="G88" i="1" s="1"/>
  <c r="D87" i="1"/>
  <c r="H87" i="1" s="1"/>
  <c r="C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C78" i="1"/>
  <c r="D77" i="1"/>
  <c r="H77" i="1" s="1"/>
  <c r="C77" i="1"/>
  <c r="D76" i="1"/>
  <c r="H76" i="1" s="1"/>
  <c r="C76" i="1"/>
  <c r="D75" i="1"/>
  <c r="H75" i="1" s="1"/>
  <c r="C75" i="1"/>
  <c r="D74" i="1"/>
  <c r="H74" i="1" s="1"/>
  <c r="C74" i="1"/>
  <c r="D73" i="1"/>
  <c r="H73" i="1" s="1"/>
  <c r="C73" i="1"/>
  <c r="D72" i="1"/>
  <c r="H72" i="1" s="1"/>
  <c r="C72" i="1"/>
  <c r="G72" i="1" s="1"/>
  <c r="D71" i="1"/>
  <c r="H71" i="1" s="1"/>
  <c r="C71" i="1"/>
  <c r="G71" i="1" s="1"/>
  <c r="D70" i="1"/>
  <c r="H70" i="1" s="1"/>
  <c r="C70" i="1"/>
  <c r="G70" i="1" s="1"/>
  <c r="D69" i="1"/>
  <c r="H69" i="1" s="1"/>
  <c r="C69" i="1"/>
  <c r="H68" i="1"/>
  <c r="D68" i="1"/>
  <c r="C68" i="1"/>
  <c r="G68" i="1" s="1"/>
  <c r="D67" i="1"/>
  <c r="H67" i="1" s="1"/>
  <c r="C67" i="1"/>
  <c r="G67" i="1" s="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G58" i="1" s="1"/>
  <c r="D57" i="1"/>
  <c r="H57" i="1" s="1"/>
  <c r="C57" i="1"/>
  <c r="D56" i="1"/>
  <c r="H56" i="1" s="1"/>
  <c r="C56" i="1"/>
  <c r="D55" i="1"/>
  <c r="H55" i="1" s="1"/>
  <c r="C55" i="1"/>
  <c r="D54" i="1"/>
  <c r="H54" i="1" s="1"/>
  <c r="C54" i="1"/>
  <c r="D53" i="1"/>
  <c r="H53" i="1" s="1"/>
  <c r="C53" i="1"/>
  <c r="D52" i="1"/>
  <c r="H52" i="1" s="1"/>
  <c r="C52" i="1"/>
  <c r="D51" i="1"/>
  <c r="H51" i="1" s="1"/>
  <c r="C51" i="1"/>
  <c r="D50" i="1"/>
  <c r="H50" i="1" s="1"/>
  <c r="C50" i="1"/>
  <c r="H49" i="1"/>
  <c r="D49" i="1"/>
  <c r="C49" i="1"/>
  <c r="G49" i="1" s="1"/>
  <c r="D48" i="1"/>
  <c r="H48" i="1" s="1"/>
  <c r="C48" i="1"/>
  <c r="G48" i="1" s="1"/>
  <c r="D47" i="1"/>
  <c r="H47" i="1" s="1"/>
  <c r="C47" i="1"/>
  <c r="G47" i="1" s="1"/>
  <c r="D46" i="1"/>
  <c r="H46" i="1" s="1"/>
  <c r="C46" i="1"/>
  <c r="G46"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G20" i="1" s="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C2" i="1"/>
  <c r="G636" i="1" l="1"/>
  <c r="G635" i="1"/>
  <c r="G1684" i="1"/>
  <c r="H1683" i="1"/>
  <c r="G1634" i="1"/>
  <c r="G1636" i="1"/>
  <c r="G1612" i="1"/>
  <c r="E311" i="9"/>
  <c r="B311" i="9" s="1"/>
  <c r="E327" i="9"/>
  <c r="B327" i="9" s="1"/>
  <c r="E36" i="9"/>
  <c r="B36" i="9" s="1"/>
  <c r="H1681" i="1"/>
  <c r="G1686" i="1"/>
  <c r="G1680" i="1"/>
  <c r="H1677" i="1"/>
  <c r="G1674" i="1"/>
  <c r="G1676" i="1"/>
  <c r="G1664" i="1"/>
  <c r="H1665" i="1"/>
  <c r="H1653" i="1"/>
  <c r="G1652" i="1"/>
  <c r="H1651" i="1"/>
  <c r="H1649" i="1"/>
  <c r="G1648" i="1"/>
  <c r="H1647" i="1"/>
  <c r="G1644" i="1"/>
  <c r="H1645" i="1"/>
  <c r="D51" i="8"/>
  <c r="C1628" i="1" s="1"/>
  <c r="H1628" i="1" s="1"/>
  <c r="H1629" i="1"/>
  <c r="G1630" i="1"/>
  <c r="G1620" i="1"/>
  <c r="H1619" i="1"/>
  <c r="G1618" i="1"/>
  <c r="G1614" i="1"/>
  <c r="D25" i="8"/>
  <c r="C1602" i="1" s="1"/>
  <c r="H1602" i="1" s="1"/>
  <c r="H1615" i="1"/>
  <c r="G1610" i="1"/>
  <c r="H1609" i="1"/>
  <c r="G1608" i="1"/>
  <c r="H1607" i="1"/>
  <c r="G1606" i="1"/>
  <c r="G1604" i="1"/>
  <c r="H1605" i="1"/>
  <c r="H1601" i="1"/>
  <c r="G1600" i="1"/>
  <c r="G1598" i="1"/>
  <c r="H1597" i="1"/>
  <c r="D6" i="8"/>
  <c r="G1592" i="1"/>
  <c r="G1588" i="1"/>
  <c r="H1010" i="1"/>
  <c r="H1009" i="1"/>
  <c r="H1008" i="1"/>
  <c r="H1007" i="1"/>
  <c r="H1006" i="1"/>
  <c r="H1005" i="1"/>
  <c r="H1004" i="1"/>
  <c r="H1003" i="1"/>
  <c r="H1002" i="1"/>
  <c r="H1001" i="1"/>
  <c r="H1000" i="1"/>
  <c r="H999" i="1"/>
  <c r="H977" i="1"/>
  <c r="H976" i="1"/>
  <c r="H975" i="1"/>
  <c r="H974" i="1"/>
  <c r="H973" i="1"/>
  <c r="H972" i="1"/>
  <c r="H971" i="1"/>
  <c r="H970" i="1"/>
  <c r="H969" i="1"/>
  <c r="H968" i="1"/>
  <c r="H967" i="1"/>
  <c r="H966" i="1"/>
  <c r="H965" i="1"/>
  <c r="H964" i="1"/>
  <c r="H962" i="1"/>
  <c r="H961" i="1"/>
  <c r="H960" i="1"/>
  <c r="H959" i="1"/>
  <c r="H944" i="1"/>
  <c r="H941" i="1"/>
  <c r="H940" i="1"/>
  <c r="H939" i="1"/>
  <c r="H938" i="1"/>
  <c r="H937" i="1"/>
  <c r="H936" i="1"/>
  <c r="H935" i="1"/>
  <c r="H930" i="1"/>
  <c r="H924" i="1"/>
  <c r="H917" i="1"/>
  <c r="H916" i="1"/>
  <c r="H915" i="1"/>
  <c r="H905" i="1"/>
  <c r="H904" i="1"/>
  <c r="H898" i="1"/>
  <c r="H897" i="1"/>
  <c r="H896" i="1"/>
  <c r="H895" i="1"/>
  <c r="H894" i="1"/>
  <c r="H892" i="1"/>
  <c r="H891" i="1"/>
  <c r="H890" i="1"/>
  <c r="H889" i="1"/>
  <c r="H888" i="1"/>
  <c r="H887" i="1"/>
  <c r="H886" i="1"/>
  <c r="H885" i="1"/>
  <c r="H884" i="1"/>
  <c r="H883" i="1"/>
  <c r="H882" i="1"/>
  <c r="H881" i="1"/>
  <c r="H880" i="1"/>
  <c r="H879" i="1"/>
  <c r="H878" i="1"/>
  <c r="H877" i="1"/>
  <c r="H876" i="1"/>
  <c r="H875" i="1"/>
  <c r="H874" i="1"/>
  <c r="H873" i="1"/>
  <c r="H872" i="1"/>
  <c r="H871" i="1"/>
  <c r="H870" i="1"/>
  <c r="H869" i="1"/>
  <c r="H862" i="1"/>
  <c r="H861" i="1"/>
  <c r="H858" i="1"/>
  <c r="H852" i="1"/>
  <c r="H850" i="1"/>
  <c r="H848" i="1"/>
  <c r="H844" i="1"/>
  <c r="H835" i="1"/>
  <c r="H834" i="1"/>
  <c r="H833" i="1"/>
  <c r="H832" i="1"/>
  <c r="H831" i="1"/>
  <c r="H827" i="1"/>
  <c r="H826" i="1"/>
  <c r="H825" i="1"/>
  <c r="H824" i="1"/>
  <c r="H823" i="1"/>
  <c r="H822" i="1"/>
  <c r="H821" i="1"/>
  <c r="H820" i="1"/>
  <c r="H819" i="1"/>
  <c r="H818" i="1"/>
  <c r="H816" i="1"/>
  <c r="H814" i="1"/>
  <c r="H812" i="1"/>
  <c r="H809" i="1"/>
  <c r="H808" i="1"/>
  <c r="H806" i="1"/>
  <c r="H804" i="1"/>
  <c r="H803" i="1"/>
  <c r="H802" i="1"/>
  <c r="H800" i="1"/>
  <c r="H798" i="1"/>
  <c r="H796" i="1"/>
  <c r="H794" i="1"/>
  <c r="H792" i="1"/>
  <c r="H784" i="1"/>
  <c r="H782" i="1"/>
  <c r="H772" i="1"/>
  <c r="H771" i="1"/>
  <c r="H770" i="1"/>
  <c r="F246" i="9"/>
  <c r="H768" i="1"/>
  <c r="H767" i="1"/>
  <c r="H766" i="1"/>
  <c r="H765" i="1"/>
  <c r="H764" i="1"/>
  <c r="H763" i="1"/>
  <c r="H762" i="1"/>
  <c r="H758" i="1"/>
  <c r="H756" i="1"/>
  <c r="H754" i="1"/>
  <c r="H748" i="1"/>
  <c r="H746" i="1"/>
  <c r="H738" i="1"/>
  <c r="H736" i="1"/>
  <c r="H734" i="1"/>
  <c r="H733" i="1"/>
  <c r="F240" i="9"/>
  <c r="H729" i="1"/>
  <c r="H728" i="1"/>
  <c r="H724" i="1"/>
  <c r="H722" i="1"/>
  <c r="F236" i="9"/>
  <c r="H712" i="1"/>
  <c r="H706" i="1"/>
  <c r="F234" i="9"/>
  <c r="H704" i="1"/>
  <c r="H702" i="1"/>
  <c r="H701" i="1"/>
  <c r="H700" i="1"/>
  <c r="H699" i="1"/>
  <c r="G694" i="1"/>
  <c r="G693" i="1"/>
  <c r="G692" i="1"/>
  <c r="G691" i="1"/>
  <c r="G689" i="1"/>
  <c r="G688" i="1"/>
  <c r="G687" i="1"/>
  <c r="G680" i="1"/>
  <c r="G679" i="1"/>
  <c r="G678" i="1"/>
  <c r="G677" i="1"/>
  <c r="G676" i="1"/>
  <c r="G675" i="1"/>
  <c r="G674" i="1"/>
  <c r="G669" i="1"/>
  <c r="G668" i="1"/>
  <c r="G667" i="1"/>
  <c r="G666" i="1"/>
  <c r="G657" i="1"/>
  <c r="F230" i="9"/>
  <c r="G654" i="1"/>
  <c r="G653" i="1"/>
  <c r="G651" i="1"/>
  <c r="G650" i="1"/>
  <c r="G647" i="1"/>
  <c r="F656" i="4"/>
  <c r="G649" i="1"/>
  <c r="G645" i="1"/>
  <c r="G632" i="1"/>
  <c r="G630" i="1"/>
  <c r="G631" i="1"/>
  <c r="G629" i="1"/>
  <c r="G627" i="1"/>
  <c r="G628" i="1"/>
  <c r="G624" i="1"/>
  <c r="G626" i="1"/>
  <c r="G615" i="1"/>
  <c r="G618" i="1"/>
  <c r="G617" i="1"/>
  <c r="F621" i="4"/>
  <c r="B291" i="9"/>
  <c r="G610" i="1"/>
  <c r="G611" i="1"/>
  <c r="B289" i="9"/>
  <c r="G609" i="1"/>
  <c r="G603" i="1"/>
  <c r="G608" i="1"/>
  <c r="B287" i="9"/>
  <c r="B285" i="9"/>
  <c r="E597" i="4"/>
  <c r="D591" i="1" s="1"/>
  <c r="F284" i="9"/>
  <c r="F282" i="9"/>
  <c r="F280" i="9"/>
  <c r="G592" i="1"/>
  <c r="G593" i="1"/>
  <c r="F278" i="9"/>
  <c r="G588" i="1"/>
  <c r="G590" i="1"/>
  <c r="G589" i="1"/>
  <c r="G585" i="1"/>
  <c r="G587" i="1"/>
  <c r="E584" i="4"/>
  <c r="D578" i="1" s="1"/>
  <c r="G578" i="1" s="1"/>
  <c r="G575" i="1"/>
  <c r="G576" i="1"/>
  <c r="G572" i="1"/>
  <c r="G573" i="1"/>
  <c r="G569" i="1"/>
  <c r="G570" i="1"/>
  <c r="G567" i="1"/>
  <c r="E535" i="4"/>
  <c r="D529" i="1" s="1"/>
  <c r="G561" i="1"/>
  <c r="G556" i="1"/>
  <c r="G555" i="1"/>
  <c r="G549" i="1"/>
  <c r="G544" i="1"/>
  <c r="D530" i="1"/>
  <c r="G530" i="1" s="1"/>
  <c r="F276" i="9"/>
  <c r="F274" i="9"/>
  <c r="F272" i="9"/>
  <c r="G534" i="1"/>
  <c r="G531" i="1"/>
  <c r="G533" i="1"/>
  <c r="G526" i="1"/>
  <c r="F270" i="9"/>
  <c r="G523" i="1"/>
  <c r="E522" i="4"/>
  <c r="D516" i="1" s="1"/>
  <c r="H516" i="1" s="1"/>
  <c r="G520" i="1"/>
  <c r="G516" i="1"/>
  <c r="G517" i="1"/>
  <c r="G519" i="1"/>
  <c r="G518" i="1"/>
  <c r="G513" i="1"/>
  <c r="G512" i="1"/>
  <c r="G511" i="1"/>
  <c r="G508" i="1"/>
  <c r="G503" i="1"/>
  <c r="G506" i="1"/>
  <c r="F268" i="9"/>
  <c r="F266" i="9"/>
  <c r="G496" i="1"/>
  <c r="G501" i="1"/>
  <c r="F264" i="9"/>
  <c r="F262" i="9"/>
  <c r="G494" i="1"/>
  <c r="G491" i="1"/>
  <c r="G493" i="1"/>
  <c r="F260" i="9"/>
  <c r="G492" i="1"/>
  <c r="G490" i="1"/>
  <c r="G489" i="1"/>
  <c r="F258" i="9"/>
  <c r="G486" i="1"/>
  <c r="G487" i="1"/>
  <c r="F256" i="9"/>
  <c r="G479" i="1"/>
  <c r="G477" i="1"/>
  <c r="G470" i="1"/>
  <c r="G472" i="1"/>
  <c r="F254" i="9"/>
  <c r="F252" i="9"/>
  <c r="H437" i="1"/>
  <c r="H436" i="1"/>
  <c r="F250" i="9"/>
  <c r="H434" i="1"/>
  <c r="H435" i="1"/>
  <c r="F248" i="9"/>
  <c r="H426" i="1"/>
  <c r="H428" i="1"/>
  <c r="H414" i="1"/>
  <c r="H421" i="1"/>
  <c r="H422" i="1"/>
  <c r="H410" i="1"/>
  <c r="H407" i="1"/>
  <c r="F412" i="4"/>
  <c r="H400" i="1"/>
  <c r="H399" i="1"/>
  <c r="H396" i="1"/>
  <c r="H398" i="1"/>
  <c r="H393" i="1"/>
  <c r="H395" i="1"/>
  <c r="F398" i="4"/>
  <c r="H392" i="1"/>
  <c r="H390" i="1"/>
  <c r="H387" i="1"/>
  <c r="E373" i="4"/>
  <c r="D368" i="1" s="1"/>
  <c r="G368" i="1" s="1"/>
  <c r="H386" i="1"/>
  <c r="H383" i="1"/>
  <c r="H385" i="1"/>
  <c r="H384" i="1"/>
  <c r="H382" i="1"/>
  <c r="H381" i="1"/>
  <c r="H380" i="1"/>
  <c r="H379" i="1"/>
  <c r="H378" i="1"/>
  <c r="H377" i="1"/>
  <c r="H376" i="1"/>
  <c r="H374" i="1"/>
  <c r="H375" i="1"/>
  <c r="F379" i="4"/>
  <c r="H373" i="1"/>
  <c r="H372" i="1"/>
  <c r="H371" i="1"/>
  <c r="H368" i="1"/>
  <c r="H369" i="1"/>
  <c r="H370" i="1"/>
  <c r="F374" i="4"/>
  <c r="H367" i="1"/>
  <c r="H366" i="1"/>
  <c r="H365" i="1"/>
  <c r="H364" i="1"/>
  <c r="H361" i="1"/>
  <c r="H363" i="1"/>
  <c r="H360" i="1"/>
  <c r="H359" i="1"/>
  <c r="H356" i="1"/>
  <c r="H357" i="1"/>
  <c r="H358" i="1"/>
  <c r="H350" i="1"/>
  <c r="H348" i="1"/>
  <c r="H347" i="1"/>
  <c r="H346" i="1"/>
  <c r="H344" i="1"/>
  <c r="H345" i="1"/>
  <c r="H343" i="1"/>
  <c r="H341" i="1"/>
  <c r="H342" i="1"/>
  <c r="H336" i="1"/>
  <c r="H339" i="1"/>
  <c r="H334" i="1"/>
  <c r="H333" i="1"/>
  <c r="H331" i="1"/>
  <c r="H332" i="1"/>
  <c r="H330" i="1"/>
  <c r="H329" i="1"/>
  <c r="H327" i="1"/>
  <c r="H326" i="1"/>
  <c r="H325" i="1"/>
  <c r="H324" i="1"/>
  <c r="H322" i="1"/>
  <c r="H323" i="1"/>
  <c r="H321" i="1"/>
  <c r="H320" i="1"/>
  <c r="H319" i="1"/>
  <c r="H317" i="1"/>
  <c r="H318" i="1"/>
  <c r="H305" i="1"/>
  <c r="F310" i="4"/>
  <c r="H302" i="1"/>
  <c r="H301" i="1"/>
  <c r="H300" i="1"/>
  <c r="H299" i="1"/>
  <c r="E648" i="4"/>
  <c r="D642" i="1" s="1"/>
  <c r="G642" i="1" s="1"/>
  <c r="H298" i="1"/>
  <c r="G641" i="1"/>
  <c r="F647" i="4"/>
  <c r="H292" i="1"/>
  <c r="H291" i="1"/>
  <c r="H293" i="1"/>
  <c r="H294" i="1"/>
  <c r="H290" i="1"/>
  <c r="H285" i="1"/>
  <c r="H289" i="1"/>
  <c r="H279" i="1"/>
  <c r="H275" i="1"/>
  <c r="H272" i="1"/>
  <c r="H270" i="1"/>
  <c r="H271" i="1"/>
  <c r="E273" i="4"/>
  <c r="D269" i="1" s="1"/>
  <c r="H269" i="1" s="1"/>
  <c r="H265" i="1"/>
  <c r="H268" i="1"/>
  <c r="E262" i="4"/>
  <c r="F269" i="4"/>
  <c r="H259" i="1"/>
  <c r="H260" i="1"/>
  <c r="H256" i="1"/>
  <c r="H253" i="1"/>
  <c r="H254" i="1"/>
  <c r="H252" i="1"/>
  <c r="H250" i="1"/>
  <c r="H251" i="1"/>
  <c r="E230" i="4"/>
  <c r="D226" i="1" s="1"/>
  <c r="F246" i="4"/>
  <c r="H241" i="1"/>
  <c r="H238" i="1"/>
  <c r="H240" i="1"/>
  <c r="H233" i="1"/>
  <c r="H237" i="1"/>
  <c r="H225" i="1"/>
  <c r="H223" i="1"/>
  <c r="H221" i="1"/>
  <c r="H222" i="1"/>
  <c r="H220" i="1"/>
  <c r="H218" i="1"/>
  <c r="H219" i="1"/>
  <c r="E221" i="4"/>
  <c r="D217" i="1" s="1"/>
  <c r="H217" i="1" s="1"/>
  <c r="E202" i="4"/>
  <c r="D198" i="1" s="1"/>
  <c r="G198" i="1" s="1"/>
  <c r="F216" i="4"/>
  <c r="H210" i="1"/>
  <c r="H206" i="1"/>
  <c r="H204" i="1"/>
  <c r="H205" i="1"/>
  <c r="H198" i="1"/>
  <c r="H199" i="1"/>
  <c r="H203" i="1"/>
  <c r="H200" i="1"/>
  <c r="G196" i="1"/>
  <c r="F244" i="9"/>
  <c r="G193" i="1"/>
  <c r="G192" i="1"/>
  <c r="F194" i="4"/>
  <c r="F242" i="9"/>
  <c r="G190" i="1"/>
  <c r="G191" i="1"/>
  <c r="G185" i="1"/>
  <c r="F238" i="9"/>
  <c r="B238" i="9" s="1"/>
  <c r="G180" i="1"/>
  <c r="G179" i="1"/>
  <c r="G178" i="1"/>
  <c r="G177" i="1"/>
  <c r="G176" i="1"/>
  <c r="E164" i="4"/>
  <c r="D160" i="1" s="1"/>
  <c r="F178" i="4"/>
  <c r="G174" i="1"/>
  <c r="G173" i="1"/>
  <c r="G172" i="1"/>
  <c r="G171" i="1"/>
  <c r="G170" i="1"/>
  <c r="G169" i="1"/>
  <c r="G168" i="1"/>
  <c r="G166" i="1"/>
  <c r="G167" i="1"/>
  <c r="G165" i="1"/>
  <c r="G164" i="1"/>
  <c r="G163" i="1"/>
  <c r="G161" i="1"/>
  <c r="G162" i="1"/>
  <c r="G156" i="1"/>
  <c r="G157" i="1"/>
  <c r="F160" i="4"/>
  <c r="G155" i="1"/>
  <c r="G154" i="1"/>
  <c r="G153" i="1"/>
  <c r="G152" i="1"/>
  <c r="G149" i="1"/>
  <c r="G150" i="1"/>
  <c r="G151" i="1"/>
  <c r="G136" i="1"/>
  <c r="G137" i="1"/>
  <c r="G135" i="1"/>
  <c r="G134" i="1"/>
  <c r="G133" i="1"/>
  <c r="G130" i="1"/>
  <c r="G131" i="1"/>
  <c r="G132" i="1"/>
  <c r="G125" i="1"/>
  <c r="G121" i="1"/>
  <c r="G120" i="1"/>
  <c r="G119" i="1"/>
  <c r="G116" i="1"/>
  <c r="G118" i="1"/>
  <c r="E106" i="4"/>
  <c r="F120" i="4"/>
  <c r="G108" i="1"/>
  <c r="G103" i="1"/>
  <c r="G94" i="1"/>
  <c r="G100" i="1"/>
  <c r="G99" i="1"/>
  <c r="G98" i="1"/>
  <c r="G97" i="1"/>
  <c r="G91" i="1"/>
  <c r="G87" i="1"/>
  <c r="G90" i="1"/>
  <c r="F232" i="9"/>
  <c r="G77" i="1"/>
  <c r="G76" i="1"/>
  <c r="G75" i="1"/>
  <c r="G73" i="1"/>
  <c r="G74" i="1"/>
  <c r="G69" i="1"/>
  <c r="G66" i="1"/>
  <c r="G64" i="1"/>
  <c r="G65" i="1"/>
  <c r="G63" i="1"/>
  <c r="G62" i="1"/>
  <c r="G60" i="1"/>
  <c r="G61" i="1"/>
  <c r="G59" i="1"/>
  <c r="G57" i="1"/>
  <c r="G56" i="1"/>
  <c r="G54" i="1"/>
  <c r="G55" i="1"/>
  <c r="G53" i="1"/>
  <c r="G52" i="1"/>
  <c r="G51" i="1"/>
  <c r="G50" i="1"/>
  <c r="E49" i="4"/>
  <c r="D45" i="1" s="1"/>
  <c r="H45" i="1" s="1"/>
  <c r="G44" i="1"/>
  <c r="G43" i="1"/>
  <c r="G42" i="1"/>
  <c r="G39" i="1"/>
  <c r="G40" i="1"/>
  <c r="G41" i="1"/>
  <c r="G38" i="1"/>
  <c r="G37" i="1"/>
  <c r="G35" i="1"/>
  <c r="G36" i="1"/>
  <c r="G34" i="1"/>
  <c r="G32" i="1"/>
  <c r="G33" i="1"/>
  <c r="G31" i="1"/>
  <c r="G30" i="1"/>
  <c r="G29" i="1"/>
  <c r="G28" i="1"/>
  <c r="G27" i="1"/>
  <c r="G25" i="1"/>
  <c r="G26" i="1"/>
  <c r="G24" i="1"/>
  <c r="G23" i="1"/>
  <c r="G22" i="1"/>
  <c r="G19" i="1"/>
  <c r="G21" i="1"/>
  <c r="F23" i="4"/>
  <c r="G18" i="1"/>
  <c r="G17" i="1"/>
  <c r="G16" i="1"/>
  <c r="G15" i="1"/>
  <c r="G13" i="1"/>
  <c r="G14" i="1"/>
  <c r="G12" i="1"/>
  <c r="G11" i="1"/>
  <c r="G10" i="1"/>
  <c r="G9" i="1"/>
  <c r="G8" i="1"/>
  <c r="G7" i="1"/>
  <c r="G6" i="1"/>
  <c r="E7" i="4"/>
  <c r="D3" i="1" s="1"/>
  <c r="H3" i="1" s="1"/>
  <c r="G4" i="1"/>
  <c r="G5" i="1"/>
  <c r="H197" i="1"/>
  <c r="G197" i="1"/>
  <c r="G199" i="1"/>
  <c r="G201" i="1"/>
  <c r="G203" i="1"/>
  <c r="G205" i="1"/>
  <c r="G207" i="1"/>
  <c r="G209" i="1"/>
  <c r="G211" i="1"/>
  <c r="G213" i="1"/>
  <c r="G215"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291" i="1"/>
  <c r="G293" i="1"/>
  <c r="G298" i="1"/>
  <c r="G300"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0" i="1"/>
  <c r="G462" i="1"/>
  <c r="G464" i="1"/>
  <c r="G466" i="1"/>
  <c r="G468" i="1"/>
  <c r="G200" i="1"/>
  <c r="G202" i="1"/>
  <c r="G204" i="1"/>
  <c r="G206" i="1"/>
  <c r="G208" i="1"/>
  <c r="G210" i="1"/>
  <c r="G212" i="1"/>
  <c r="G214" i="1"/>
  <c r="G216" i="1"/>
  <c r="G218" i="1"/>
  <c r="G220" i="1"/>
  <c r="G222" i="1"/>
  <c r="G224" i="1"/>
  <c r="G228" i="1"/>
  <c r="G230" i="1"/>
  <c r="G232" i="1"/>
  <c r="G234" i="1"/>
  <c r="G236" i="1"/>
  <c r="G238" i="1"/>
  <c r="G240" i="1"/>
  <c r="G242" i="1"/>
  <c r="G244" i="1"/>
  <c r="G246" i="1"/>
  <c r="G248" i="1"/>
  <c r="G250" i="1"/>
  <c r="G252" i="1"/>
  <c r="G254" i="1"/>
  <c r="G256" i="1"/>
  <c r="G260" i="1"/>
  <c r="G262" i="1"/>
  <c r="G264" i="1"/>
  <c r="G266" i="1"/>
  <c r="G268" i="1"/>
  <c r="G270" i="1"/>
  <c r="G272" i="1"/>
  <c r="G274" i="1"/>
  <c r="G276" i="1"/>
  <c r="G278" i="1"/>
  <c r="G280" i="1"/>
  <c r="G282" i="1"/>
  <c r="G284" i="1"/>
  <c r="G286" i="1"/>
  <c r="G288" i="1"/>
  <c r="G290" i="1"/>
  <c r="G292" i="1"/>
  <c r="G294" i="1"/>
  <c r="G299" i="1"/>
  <c r="G301" i="1"/>
  <c r="G305" i="1"/>
  <c r="G307" i="1"/>
  <c r="G309" i="1"/>
  <c r="G311" i="1"/>
  <c r="G313" i="1"/>
  <c r="G315" i="1"/>
  <c r="G317" i="1"/>
  <c r="G319" i="1"/>
  <c r="G321" i="1"/>
  <c r="G323" i="1"/>
  <c r="G325" i="1"/>
  <c r="G327" i="1"/>
  <c r="G329" i="1"/>
  <c r="G331" i="1"/>
  <c r="G333" i="1"/>
  <c r="G335" i="1"/>
  <c r="G337" i="1"/>
  <c r="G339" i="1"/>
  <c r="G341" i="1"/>
  <c r="G343" i="1"/>
  <c r="G345" i="1"/>
  <c r="G347" i="1"/>
  <c r="G351" i="1"/>
  <c r="G353" i="1"/>
  <c r="G357" i="1"/>
  <c r="G359" i="1"/>
  <c r="G361" i="1"/>
  <c r="G363" i="1"/>
  <c r="G365" i="1"/>
  <c r="G367" i="1"/>
  <c r="G369" i="1"/>
  <c r="G371" i="1"/>
  <c r="G373" i="1"/>
  <c r="G375" i="1"/>
  <c r="G377" i="1"/>
  <c r="G379" i="1"/>
  <c r="G381" i="1"/>
  <c r="G383" i="1"/>
  <c r="G385" i="1"/>
  <c r="G387" i="1"/>
  <c r="G389" i="1"/>
  <c r="G391" i="1"/>
  <c r="G393" i="1"/>
  <c r="G395" i="1"/>
  <c r="G397" i="1"/>
  <c r="G399" i="1"/>
  <c r="G403" i="1"/>
  <c r="G405" i="1"/>
  <c r="G407" i="1"/>
  <c r="G409" i="1"/>
  <c r="G411" i="1"/>
  <c r="G415" i="1"/>
  <c r="G421" i="1"/>
  <c r="G423" i="1"/>
  <c r="G427" i="1"/>
  <c r="G429" i="1"/>
  <c r="G431" i="1"/>
  <c r="G433" i="1"/>
  <c r="G435" i="1"/>
  <c r="G437" i="1"/>
  <c r="G439" i="1"/>
  <c r="G441" i="1"/>
  <c r="G443" i="1"/>
  <c r="G445" i="1"/>
  <c r="G447" i="1"/>
  <c r="G449" i="1"/>
  <c r="G451" i="1"/>
  <c r="G453" i="1"/>
  <c r="G455" i="1"/>
  <c r="G457" i="1"/>
  <c r="G459" i="1"/>
  <c r="G461" i="1"/>
  <c r="G463" i="1"/>
  <c r="G465" i="1"/>
  <c r="G467" i="1"/>
  <c r="G469" i="1"/>
  <c r="H469" i="1"/>
  <c r="H470" i="1"/>
  <c r="H471" i="1"/>
  <c r="H472" i="1"/>
  <c r="H474" i="1"/>
  <c r="H475" i="1"/>
  <c r="H476" i="1"/>
  <c r="H477" i="1"/>
  <c r="H478" i="1"/>
  <c r="H479" i="1"/>
  <c r="H480" i="1"/>
  <c r="H481" i="1"/>
  <c r="H482" i="1"/>
  <c r="H483" i="1"/>
  <c r="H484"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7" i="1"/>
  <c r="H518" i="1"/>
  <c r="H519" i="1"/>
  <c r="H520" i="1"/>
  <c r="H521" i="1"/>
  <c r="H522" i="1"/>
  <c r="H523" i="1"/>
  <c r="H524" i="1"/>
  <c r="H525" i="1"/>
  <c r="H526" i="1"/>
  <c r="H527" i="1"/>
  <c r="H528"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6" i="1"/>
  <c r="H567" i="1"/>
  <c r="H568" i="1"/>
  <c r="H569" i="1"/>
  <c r="H570" i="1"/>
  <c r="H571" i="1"/>
  <c r="H572" i="1"/>
  <c r="H573" i="1"/>
  <c r="H574" i="1"/>
  <c r="H575" i="1"/>
  <c r="H576" i="1"/>
  <c r="H577" i="1"/>
  <c r="H579" i="1"/>
  <c r="H580" i="1"/>
  <c r="H581" i="1"/>
  <c r="H582" i="1"/>
  <c r="H583" i="1"/>
  <c r="H584" i="1"/>
  <c r="H585" i="1"/>
  <c r="H586" i="1"/>
  <c r="H587" i="1"/>
  <c r="H588" i="1"/>
  <c r="H589" i="1"/>
  <c r="H590"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4" i="1"/>
  <c r="H625" i="1"/>
  <c r="H626" i="1"/>
  <c r="H627" i="1"/>
  <c r="H628" i="1"/>
  <c r="H629" i="1"/>
  <c r="H630" i="1"/>
  <c r="H631" i="1"/>
  <c r="H632" i="1"/>
  <c r="H635" i="1"/>
  <c r="H636" i="1"/>
  <c r="H641"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9" i="1"/>
  <c r="G1021" i="1"/>
  <c r="G1023" i="1"/>
  <c r="G1025" i="1"/>
  <c r="H1025"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4" i="1"/>
  <c r="G1016" i="1"/>
  <c r="G1018" i="1"/>
  <c r="G1020" i="1"/>
  <c r="G1022" i="1"/>
  <c r="G1024"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G1161" i="1"/>
  <c r="G1163" i="1"/>
  <c r="G1165" i="1"/>
  <c r="G1167" i="1"/>
  <c r="G1169" i="1"/>
  <c r="G1171" i="1"/>
  <c r="G1173" i="1"/>
  <c r="G1175" i="1"/>
  <c r="G1177" i="1"/>
  <c r="G1179" i="1"/>
  <c r="G1183" i="1"/>
  <c r="G1185" i="1"/>
  <c r="G1187" i="1"/>
  <c r="G1189" i="1"/>
  <c r="G1191" i="1"/>
  <c r="G1193" i="1"/>
  <c r="G1195" i="1"/>
  <c r="G1197" i="1"/>
  <c r="G1199" i="1"/>
  <c r="G1201" i="1"/>
  <c r="G1203" i="1"/>
  <c r="G1205" i="1"/>
  <c r="G1209" i="1"/>
  <c r="G1211" i="1"/>
  <c r="G1213" i="1"/>
  <c r="G1215" i="1"/>
  <c r="G1217" i="1"/>
  <c r="G1219" i="1"/>
  <c r="G1221" i="1"/>
  <c r="G1225" i="1"/>
  <c r="G1227" i="1"/>
  <c r="G1229" i="1"/>
  <c r="G1231" i="1"/>
  <c r="G1233" i="1"/>
  <c r="G1235" i="1"/>
  <c r="G1237" i="1"/>
  <c r="G1239" i="1"/>
  <c r="G1241" i="1"/>
  <c r="G1243" i="1"/>
  <c r="G1245" i="1"/>
  <c r="G1247" i="1"/>
  <c r="G1249" i="1"/>
  <c r="G1251" i="1"/>
  <c r="G1253" i="1"/>
  <c r="G1257"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H1493"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I1542" i="1"/>
  <c r="I1544" i="1"/>
  <c r="I1546" i="1"/>
  <c r="I1549" i="1"/>
  <c r="I1551" i="1"/>
  <c r="I1553" i="1"/>
  <c r="I1557" i="1"/>
  <c r="I1559" i="1"/>
  <c r="I1561" i="1"/>
  <c r="I1564" i="1"/>
  <c r="I1566" i="1"/>
  <c r="I1568" i="1"/>
  <c r="I1570" i="1"/>
  <c r="I1574" i="1"/>
  <c r="I1576" i="1"/>
  <c r="I1579" i="1"/>
  <c r="I1581" i="1"/>
  <c r="H16" i="3"/>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8" i="1"/>
  <c r="H1539" i="1"/>
  <c r="H1540" i="1"/>
  <c r="H1541" i="1"/>
  <c r="I1541" i="1" s="1"/>
  <c r="J1541" i="1"/>
  <c r="H1542" i="1"/>
  <c r="J1542" i="1"/>
  <c r="H1543" i="1"/>
  <c r="I1543" i="1" s="1"/>
  <c r="J1543" i="1"/>
  <c r="H1544" i="1"/>
  <c r="J1544" i="1"/>
  <c r="H1545" i="1"/>
  <c r="I1545" i="1" s="1"/>
  <c r="J1545" i="1"/>
  <c r="H1546" i="1"/>
  <c r="J1546" i="1"/>
  <c r="H1547" i="1"/>
  <c r="H1582" i="1"/>
  <c r="G1585" i="1"/>
  <c r="G1587" i="1"/>
  <c r="G1589" i="1"/>
  <c r="G1591" i="1"/>
  <c r="G1593" i="1"/>
  <c r="G1595" i="1"/>
  <c r="E82" i="4"/>
  <c r="D78" i="1" s="1"/>
  <c r="H78" i="1" s="1"/>
  <c r="F91" i="4"/>
  <c r="F125" i="4"/>
  <c r="F126" i="4"/>
  <c r="G24" i="9"/>
  <c r="H24" i="9"/>
  <c r="F153" i="4"/>
  <c r="F154" i="4"/>
  <c r="D164" i="4"/>
  <c r="F165" i="4"/>
  <c r="D230" i="4"/>
  <c r="F283" i="4"/>
  <c r="E309" i="4"/>
  <c r="F309" i="4" s="1"/>
  <c r="D321" i="4"/>
  <c r="D308" i="4" s="1"/>
  <c r="H336" i="9"/>
  <c r="E177" i="5"/>
  <c r="G1547" i="1"/>
  <c r="H1548" i="1"/>
  <c r="I1548" i="1" s="1"/>
  <c r="H1549" i="1"/>
  <c r="H1550" i="1"/>
  <c r="I1550" i="1" s="1"/>
  <c r="H1551" i="1"/>
  <c r="H1552" i="1"/>
  <c r="I1552" i="1" s="1"/>
  <c r="H1553" i="1"/>
  <c r="H1554" i="1"/>
  <c r="I1554" i="1" s="1"/>
  <c r="H1557" i="1"/>
  <c r="H1558" i="1"/>
  <c r="I1558" i="1" s="1"/>
  <c r="H1559" i="1"/>
  <c r="H1560" i="1"/>
  <c r="I1560" i="1" s="1"/>
  <c r="H1561" i="1"/>
  <c r="H1562" i="1"/>
  <c r="I1562" i="1" s="1"/>
  <c r="H1564" i="1"/>
  <c r="H1565" i="1"/>
  <c r="I1565" i="1" s="1"/>
  <c r="H1566" i="1"/>
  <c r="H1567" i="1"/>
  <c r="I1567" i="1" s="1"/>
  <c r="H1568" i="1"/>
  <c r="H1569" i="1"/>
  <c r="I1569" i="1" s="1"/>
  <c r="H1570" i="1"/>
  <c r="H1573" i="1"/>
  <c r="I1573" i="1" s="1"/>
  <c r="H1574" i="1"/>
  <c r="H1575" i="1"/>
  <c r="I1575" i="1" s="1"/>
  <c r="H1576" i="1"/>
  <c r="H1578" i="1"/>
  <c r="I1578" i="1" s="1"/>
  <c r="H1579" i="1"/>
  <c r="H1580" i="1"/>
  <c r="I1580" i="1" s="1"/>
  <c r="H1581" i="1"/>
  <c r="F7" i="4"/>
  <c r="F8" i="4"/>
  <c r="F44" i="4"/>
  <c r="F50" i="4"/>
  <c r="E152" i="4"/>
  <c r="F222" i="4"/>
  <c r="F273" i="4"/>
  <c r="F274" i="4"/>
  <c r="E6" i="5"/>
  <c r="I21" i="3"/>
  <c r="D354" i="4"/>
  <c r="D406" i="4"/>
  <c r="D360" i="4" s="1"/>
  <c r="F426" i="4"/>
  <c r="D431" i="4"/>
  <c r="D479" i="4"/>
  <c r="D491" i="4"/>
  <c r="D571" i="4"/>
  <c r="D535" i="4" s="1"/>
  <c r="D597" i="4"/>
  <c r="E156" i="9"/>
  <c r="B156" i="9" s="1"/>
  <c r="F607" i="4"/>
  <c r="D629" i="4"/>
  <c r="D12" i="5"/>
  <c r="D70" i="5"/>
  <c r="D88" i="5"/>
  <c r="G316" i="9"/>
  <c r="G315" i="9"/>
  <c r="F150" i="5"/>
  <c r="E337" i="9"/>
  <c r="B337" i="9" s="1"/>
  <c r="F197" i="5"/>
  <c r="D203" i="5"/>
  <c r="D177" i="5" s="1"/>
  <c r="D219" i="5"/>
  <c r="D251" i="5"/>
  <c r="D255" i="5"/>
  <c r="D5" i="6"/>
  <c r="F427" i="4"/>
  <c r="F89" i="5"/>
  <c r="H315" i="9"/>
  <c r="H316" i="9"/>
  <c r="E336" i="9"/>
  <c r="B336" i="9" s="1"/>
  <c r="F178" i="5"/>
  <c r="F36" i="6"/>
  <c r="F90" i="6"/>
  <c r="F130" i="6"/>
  <c r="B345" i="9"/>
  <c r="E344" i="9"/>
  <c r="I10" i="3" s="1"/>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I10" i="9"/>
  <c r="H179" i="9"/>
  <c r="L207" i="9"/>
  <c r="F207" i="9" s="1"/>
  <c r="G209" i="9"/>
  <c r="E209" i="9" s="1"/>
  <c r="B209" i="9" s="1"/>
  <c r="G211" i="9"/>
  <c r="E211" i="9" s="1"/>
  <c r="B211" i="9" s="1"/>
  <c r="G213" i="9"/>
  <c r="E213" i="9" s="1"/>
  <c r="B213" i="9" s="1"/>
  <c r="G215" i="9"/>
  <c r="E215" i="9" s="1"/>
  <c r="B215" i="9" s="1"/>
  <c r="G217" i="9"/>
  <c r="E217" i="9" s="1"/>
  <c r="B217" i="9" s="1"/>
  <c r="G219" i="9"/>
  <c r="E219" i="9" s="1"/>
  <c r="B219" i="9" s="1"/>
  <c r="G221" i="9"/>
  <c r="E221" i="9" s="1"/>
  <c r="B221" i="9" s="1"/>
  <c r="G223" i="9"/>
  <c r="E223" i="9" s="1"/>
  <c r="B223" i="9" s="1"/>
  <c r="G225" i="9"/>
  <c r="E225" i="9" s="1"/>
  <c r="B225" i="9" s="1"/>
  <c r="G227" i="9"/>
  <c r="E227" i="9" s="1"/>
  <c r="B227" i="9" s="1"/>
  <c r="L228" i="9"/>
  <c r="F228" i="9" s="1"/>
  <c r="B230" i="9"/>
  <c r="B232" i="9"/>
  <c r="B234" i="9"/>
  <c r="B236" i="9"/>
  <c r="B240" i="9"/>
  <c r="B242" i="9"/>
  <c r="B244" i="9"/>
  <c r="B246" i="9"/>
  <c r="B248" i="9"/>
  <c r="B250" i="9"/>
  <c r="B252" i="9"/>
  <c r="B254" i="9"/>
  <c r="B256" i="9"/>
  <c r="B258" i="9"/>
  <c r="B260" i="9"/>
  <c r="B262" i="9"/>
  <c r="B264" i="9"/>
  <c r="B266" i="9"/>
  <c r="B268" i="9"/>
  <c r="B270" i="9"/>
  <c r="B272" i="9"/>
  <c r="B274" i="9"/>
  <c r="B276" i="9"/>
  <c r="B278" i="9"/>
  <c r="B280" i="9"/>
  <c r="B282" i="9"/>
  <c r="B284" i="9"/>
  <c r="G180" i="9"/>
  <c r="G208" i="9"/>
  <c r="E208" i="9" s="1"/>
  <c r="B208" i="9" s="1"/>
  <c r="G210" i="9"/>
  <c r="E210" i="9" s="1"/>
  <c r="B210" i="9" s="1"/>
  <c r="G212" i="9"/>
  <c r="E212" i="9" s="1"/>
  <c r="B212" i="9" s="1"/>
  <c r="G214" i="9"/>
  <c r="E214" i="9" s="1"/>
  <c r="B214" i="9" s="1"/>
  <c r="G216" i="9"/>
  <c r="E216" i="9" s="1"/>
  <c r="B216" i="9" s="1"/>
  <c r="G218" i="9"/>
  <c r="E218" i="9" s="1"/>
  <c r="B218" i="9" s="1"/>
  <c r="G220" i="9"/>
  <c r="E220" i="9" s="1"/>
  <c r="B220" i="9" s="1"/>
  <c r="G222" i="9"/>
  <c r="E222" i="9" s="1"/>
  <c r="B222" i="9" s="1"/>
  <c r="G224" i="9"/>
  <c r="E224" i="9" s="1"/>
  <c r="B224" i="9" s="1"/>
  <c r="G226" i="9"/>
  <c r="E226" i="9" s="1"/>
  <c r="B226" i="9" s="1"/>
  <c r="B228" i="9"/>
  <c r="D45" i="8" l="1"/>
  <c r="C1622" i="1" s="1"/>
  <c r="G1628" i="1"/>
  <c r="I39" i="3"/>
  <c r="D44" i="8"/>
  <c r="C1621" i="1" s="1"/>
  <c r="G1621" i="1" s="1"/>
  <c r="G1602" i="1"/>
  <c r="C1583" i="1"/>
  <c r="K1480" i="9"/>
  <c r="G342" i="9"/>
  <c r="E342" i="9" s="1"/>
  <c r="G343" i="9"/>
  <c r="E343" i="9" s="1"/>
  <c r="B343" i="9" s="1"/>
  <c r="H578" i="1"/>
  <c r="H530" i="1"/>
  <c r="E430" i="4"/>
  <c r="E640" i="4" s="1"/>
  <c r="D634" i="1" s="1"/>
  <c r="E639" i="4"/>
  <c r="D633" i="1" s="1"/>
  <c r="D424" i="1"/>
  <c r="F373" i="4"/>
  <c r="E360" i="4"/>
  <c r="D355" i="1" s="1"/>
  <c r="H642" i="1"/>
  <c r="G269" i="1"/>
  <c r="F262" i="4"/>
  <c r="D258" i="1"/>
  <c r="G217" i="1"/>
  <c r="F202" i="4"/>
  <c r="F106" i="4"/>
  <c r="D102" i="1"/>
  <c r="F82" i="4"/>
  <c r="F49" i="4"/>
  <c r="G45" i="1"/>
  <c r="G3" i="1"/>
  <c r="F535" i="4"/>
  <c r="C529" i="1"/>
  <c r="D176" i="5"/>
  <c r="F177" i="5"/>
  <c r="H23" i="3"/>
  <c r="C1181" i="1"/>
  <c r="D418" i="4"/>
  <c r="F360" i="4"/>
  <c r="C355" i="1"/>
  <c r="D417" i="4"/>
  <c r="C303" i="1"/>
  <c r="D422" i="4"/>
  <c r="E310" i="9"/>
  <c r="B310" i="9" s="1"/>
  <c r="E180" i="9"/>
  <c r="B180" i="9" s="1"/>
  <c r="E179" i="9"/>
  <c r="B179" i="9" s="1"/>
  <c r="B207" i="9"/>
  <c r="F255" i="5"/>
  <c r="C1259" i="1"/>
  <c r="G339" i="9"/>
  <c r="E339" i="9" s="1"/>
  <c r="B339" i="9" s="1"/>
  <c r="F219" i="5"/>
  <c r="C1223" i="1"/>
  <c r="E315" i="9"/>
  <c r="B315" i="9" s="1"/>
  <c r="F88" i="5"/>
  <c r="C1093" i="1"/>
  <c r="D7" i="5"/>
  <c r="F12" i="5"/>
  <c r="C1017" i="1"/>
  <c r="F597" i="4"/>
  <c r="C591" i="1"/>
  <c r="F479" i="4"/>
  <c r="C473" i="1"/>
  <c r="I17" i="3"/>
  <c r="E299" i="4"/>
  <c r="D148" i="1"/>
  <c r="E308" i="4"/>
  <c r="D304" i="1"/>
  <c r="F230" i="4"/>
  <c r="C226" i="1"/>
  <c r="F164" i="4"/>
  <c r="D152" i="4"/>
  <c r="C160" i="1"/>
  <c r="E24" i="9"/>
  <c r="E6" i="4"/>
  <c r="G347" i="9"/>
  <c r="E347" i="9" s="1"/>
  <c r="D141" i="6"/>
  <c r="F5" i="6"/>
  <c r="H26" i="3"/>
  <c r="C1401" i="1"/>
  <c r="F251" i="5"/>
  <c r="H24" i="3"/>
  <c r="C1255" i="1"/>
  <c r="G338" i="9"/>
  <c r="E338" i="9" s="1"/>
  <c r="B338" i="9" s="1"/>
  <c r="F203" i="5"/>
  <c r="C1207" i="1"/>
  <c r="E316" i="9"/>
  <c r="B316" i="9" s="1"/>
  <c r="D69" i="5"/>
  <c r="F70" i="5"/>
  <c r="C1075" i="1"/>
  <c r="F629" i="4"/>
  <c r="C623" i="1"/>
  <c r="F571" i="4"/>
  <c r="C565" i="1"/>
  <c r="F491" i="4"/>
  <c r="C485" i="1"/>
  <c r="D430" i="4"/>
  <c r="F431" i="4"/>
  <c r="C425" i="1"/>
  <c r="F406" i="4"/>
  <c r="C401" i="1"/>
  <c r="F354" i="4"/>
  <c r="C349" i="1"/>
  <c r="H299" i="9"/>
  <c r="D1011" i="1"/>
  <c r="E176" i="5"/>
  <c r="D1180" i="1" s="1"/>
  <c r="I23" i="3"/>
  <c r="D1181" i="1"/>
  <c r="F321" i="4"/>
  <c r="C316" i="1"/>
  <c r="G78" i="1"/>
  <c r="H19" i="9" l="1"/>
  <c r="E19" i="9" s="1"/>
  <c r="B19" i="9" s="1"/>
  <c r="I38" i="3"/>
  <c r="E341" i="9"/>
  <c r="B342" i="9"/>
  <c r="H11" i="3"/>
  <c r="N3" i="9" s="1"/>
  <c r="H1622" i="1"/>
  <c r="G1622" i="1"/>
  <c r="H1621" i="1"/>
  <c r="H1583" i="1"/>
  <c r="G1583" i="1"/>
  <c r="H258" i="1"/>
  <c r="G258" i="1"/>
  <c r="H102" i="1"/>
  <c r="G102" i="1"/>
  <c r="G565" i="1"/>
  <c r="H565" i="1"/>
  <c r="H1401" i="1"/>
  <c r="G1401" i="1"/>
  <c r="B347" i="9"/>
  <c r="E346" i="9"/>
  <c r="B24" i="9"/>
  <c r="D299" i="4"/>
  <c r="F152" i="4"/>
  <c r="H17" i="3"/>
  <c r="C148" i="1"/>
  <c r="H226" i="1"/>
  <c r="G226" i="1"/>
  <c r="H304" i="1"/>
  <c r="G304" i="1"/>
  <c r="G1093" i="1"/>
  <c r="H1093" i="1"/>
  <c r="H1259" i="1"/>
  <c r="G1259" i="1"/>
  <c r="F417" i="4"/>
  <c r="C412" i="1"/>
  <c r="H1181" i="1"/>
  <c r="G1181" i="1"/>
  <c r="H316" i="1"/>
  <c r="G316" i="1"/>
  <c r="G485" i="1"/>
  <c r="H485" i="1"/>
  <c r="G623" i="1"/>
  <c r="H623" i="1"/>
  <c r="G1075" i="1"/>
  <c r="H1075" i="1"/>
  <c r="F69" i="5"/>
  <c r="H22" i="3"/>
  <c r="C1074" i="1"/>
  <c r="H1207" i="1"/>
  <c r="G1207" i="1"/>
  <c r="H349" i="1"/>
  <c r="G349" i="1"/>
  <c r="H401" i="1"/>
  <c r="G401" i="1"/>
  <c r="H425" i="1"/>
  <c r="G425" i="1"/>
  <c r="F430" i="4"/>
  <c r="D639" i="4"/>
  <c r="C424" i="1"/>
  <c r="H1255" i="1"/>
  <c r="G1255" i="1"/>
  <c r="F141" i="6"/>
  <c r="C1537" i="1"/>
  <c r="H30" i="3"/>
  <c r="E422" i="4"/>
  <c r="E300" i="4"/>
  <c r="D296" i="1" s="1"/>
  <c r="I16" i="3"/>
  <c r="D2" i="1"/>
  <c r="F6" i="4"/>
  <c r="H160" i="1"/>
  <c r="G160" i="1"/>
  <c r="E417" i="4"/>
  <c r="D412" i="1" s="1"/>
  <c r="D303" i="1"/>
  <c r="G303" i="1" s="1"/>
  <c r="E418" i="4"/>
  <c r="D413" i="1" s="1"/>
  <c r="E423" i="4"/>
  <c r="E301" i="4"/>
  <c r="D297" i="1" s="1"/>
  <c r="D295" i="1"/>
  <c r="G473" i="1"/>
  <c r="H473" i="1"/>
  <c r="G591" i="1"/>
  <c r="H591" i="1"/>
  <c r="H1017" i="1"/>
  <c r="G1017" i="1"/>
  <c r="F7" i="5"/>
  <c r="D6" i="5"/>
  <c r="H21" i="3"/>
  <c r="C1012" i="1"/>
  <c r="H1223" i="1"/>
  <c r="G1223" i="1"/>
  <c r="D643" i="4"/>
  <c r="F422" i="4"/>
  <c r="C417" i="1"/>
  <c r="F308" i="4"/>
  <c r="H355" i="1"/>
  <c r="G355" i="1"/>
  <c r="C413" i="1"/>
  <c r="F176" i="5"/>
  <c r="C1180" i="1"/>
  <c r="G529" i="1"/>
  <c r="H529" i="1"/>
  <c r="D640" i="4"/>
  <c r="I11" i="3" l="1"/>
  <c r="H413" i="1"/>
  <c r="G413" i="1"/>
  <c r="F640" i="4"/>
  <c r="C634" i="1"/>
  <c r="F418" i="4"/>
  <c r="H1012" i="1"/>
  <c r="G1012" i="1"/>
  <c r="G306" i="9"/>
  <c r="E306" i="9" s="1"/>
  <c r="B306" i="9" s="1"/>
  <c r="G299" i="9"/>
  <c r="E299" i="9" s="1"/>
  <c r="F6" i="5"/>
  <c r="C1011" i="1"/>
  <c r="E644" i="4"/>
  <c r="E425" i="4"/>
  <c r="D420" i="1" s="1"/>
  <c r="D418" i="1"/>
  <c r="H20" i="9"/>
  <c r="H2" i="1"/>
  <c r="G2" i="1"/>
  <c r="F639" i="4"/>
  <c r="C633" i="1"/>
  <c r="G1074" i="1"/>
  <c r="H1074" i="1"/>
  <c r="H303" i="1"/>
  <c r="D423" i="4"/>
  <c r="D301" i="4"/>
  <c r="F299" i="4"/>
  <c r="C295" i="1"/>
  <c r="D300" i="4"/>
  <c r="H1180" i="1"/>
  <c r="G1180" i="1"/>
  <c r="C637" i="1"/>
  <c r="E643" i="4"/>
  <c r="E424" i="4"/>
  <c r="D419" i="1" s="1"/>
  <c r="D417" i="1"/>
  <c r="G417" i="1" s="1"/>
  <c r="G1537" i="1"/>
  <c r="H1537" i="1"/>
  <c r="H424" i="1"/>
  <c r="G424" i="1"/>
  <c r="H412" i="1"/>
  <c r="G412" i="1"/>
  <c r="H148" i="1"/>
  <c r="G148" i="1"/>
  <c r="H9" i="3"/>
  <c r="E645" i="4" l="1"/>
  <c r="D637" i="1"/>
  <c r="G637" i="1" s="1"/>
  <c r="F643" i="4"/>
  <c r="F300" i="4"/>
  <c r="C296" i="1"/>
  <c r="D644" i="4"/>
  <c r="D425" i="4"/>
  <c r="F423" i="4"/>
  <c r="C418" i="1"/>
  <c r="G20" i="9"/>
  <c r="E20" i="9" s="1"/>
  <c r="B20" i="9" s="1"/>
  <c r="D424" i="4"/>
  <c r="G633" i="1"/>
  <c r="H633" i="1"/>
  <c r="E646" i="4"/>
  <c r="D638" i="1"/>
  <c r="H417" i="1"/>
  <c r="G634" i="1"/>
  <c r="H634" i="1"/>
  <c r="K3" i="9"/>
  <c r="I9" i="3"/>
  <c r="H295" i="1"/>
  <c r="G295" i="1"/>
  <c r="F301" i="4"/>
  <c r="C297" i="1"/>
  <c r="H8" i="3"/>
  <c r="H1011" i="1"/>
  <c r="G1011" i="1"/>
  <c r="B299" i="9"/>
  <c r="F424" i="4" l="1"/>
  <c r="C419" i="1"/>
  <c r="H418" i="1"/>
  <c r="G418" i="1"/>
  <c r="F425" i="4"/>
  <c r="C420" i="1"/>
  <c r="H637" i="1"/>
  <c r="M3" i="9"/>
  <c r="H297" i="1"/>
  <c r="G297" i="1"/>
  <c r="E650" i="4"/>
  <c r="D640" i="1"/>
  <c r="D646" i="4"/>
  <c r="F644" i="4"/>
  <c r="C638" i="1"/>
  <c r="D645" i="4"/>
  <c r="H296" i="1"/>
  <c r="G296" i="1"/>
  <c r="E649" i="4"/>
  <c r="D639" i="1"/>
  <c r="I18" i="3" l="1"/>
  <c r="D643" i="1"/>
  <c r="G638" i="1"/>
  <c r="H638" i="1"/>
  <c r="D650" i="4"/>
  <c r="F646" i="4"/>
  <c r="C640" i="1"/>
  <c r="I19" i="3"/>
  <c r="D644" i="1"/>
  <c r="G334" i="9"/>
  <c r="E334" i="9" s="1"/>
  <c r="H334" i="9"/>
  <c r="D649" i="4"/>
  <c r="F645" i="4"/>
  <c r="C639" i="1"/>
  <c r="H420" i="1"/>
  <c r="G420" i="1"/>
  <c r="H419" i="1"/>
  <c r="G419" i="1"/>
  <c r="G639" i="1" l="1"/>
  <c r="H639" i="1"/>
  <c r="F649" i="4"/>
  <c r="H18" i="3"/>
  <c r="C643" i="1"/>
  <c r="G297" i="9"/>
  <c r="E297" i="9" s="1"/>
  <c r="B297" i="9" s="1"/>
  <c r="B334" i="9"/>
  <c r="E298" i="9"/>
  <c r="I8" i="3" s="1"/>
  <c r="G640" i="1"/>
  <c r="H640" i="1"/>
  <c r="F650" i="4"/>
  <c r="H19" i="3"/>
  <c r="C644" i="1"/>
  <c r="G644" i="1" l="1"/>
  <c r="H644" i="1"/>
  <c r="H7" i="3"/>
  <c r="G643" i="1"/>
  <c r="H643" i="1"/>
  <c r="J3" i="9" l="1"/>
  <c r="G295" i="9" l="1"/>
  <c r="L293" i="9"/>
  <c r="F293" i="9" s="1"/>
  <c r="H295" i="9"/>
  <c r="G18" i="9"/>
  <c r="H18" i="9"/>
  <c r="K7" i="9"/>
  <c r="I9" i="9"/>
  <c r="J12" i="9"/>
  <c r="G15" i="9"/>
  <c r="H17" i="9"/>
  <c r="J11" i="9"/>
  <c r="J17" i="9"/>
  <c r="I5" i="9"/>
  <c r="J8" i="9"/>
  <c r="K11" i="9"/>
  <c r="I13" i="9"/>
  <c r="H16" i="9"/>
  <c r="H22" i="9"/>
  <c r="I17" i="9"/>
  <c r="L16" i="9"/>
  <c r="M15" i="9"/>
  <c r="K5" i="9"/>
  <c r="I7" i="9"/>
  <c r="J10" i="9"/>
  <c r="K13" i="9"/>
  <c r="M16" i="9"/>
  <c r="G22" i="9"/>
  <c r="J5" i="9"/>
  <c r="K6" i="9"/>
  <c r="I8" i="9"/>
  <c r="J9" i="9"/>
  <c r="K10" i="9"/>
  <c r="I12" i="9"/>
  <c r="J13" i="9"/>
  <c r="H21" i="9"/>
  <c r="G17" i="9"/>
  <c r="G16" i="9"/>
  <c r="E16" i="9" s="1"/>
  <c r="H15" i="9"/>
  <c r="J6" i="9"/>
  <c r="K9" i="9"/>
  <c r="I11" i="9"/>
  <c r="E11" i="9" s="1"/>
  <c r="B11" i="9" s="1"/>
  <c r="L15" i="9"/>
  <c r="G21" i="9"/>
  <c r="E21" i="9" s="1"/>
  <c r="B21" i="9" s="1"/>
  <c r="I6" i="9"/>
  <c r="J7" i="9"/>
  <c r="K8" i="9"/>
  <c r="K12" i="9"/>
  <c r="F15" i="9" l="1"/>
  <c r="E17" i="9"/>
  <c r="B17" i="9" s="1"/>
  <c r="E6" i="9"/>
  <c r="B6" i="9" s="1"/>
  <c r="E18" i="9"/>
  <c r="B18" i="9" s="1"/>
  <c r="E22" i="9"/>
  <c r="B22" i="9" s="1"/>
  <c r="E8" i="9"/>
  <c r="B8" i="9" s="1"/>
  <c r="E10" i="9"/>
  <c r="B10" i="9" s="1"/>
  <c r="F16" i="9"/>
  <c r="E13" i="9"/>
  <c r="B13" i="9" s="1"/>
  <c r="B293" i="9"/>
  <c r="F23" i="9"/>
  <c r="E12" i="9"/>
  <c r="B12" i="9" s="1"/>
  <c r="E7" i="9"/>
  <c r="B7" i="9" s="1"/>
  <c r="E5" i="9"/>
  <c r="E15" i="9"/>
  <c r="E9" i="9"/>
  <c r="B9" i="9" s="1"/>
  <c r="E295" i="9"/>
  <c r="F14" i="9" l="1"/>
  <c r="B16" i="9"/>
  <c r="F3" i="9"/>
  <c r="B15" i="9"/>
  <c r="E14" i="9"/>
  <c r="I12" i="3" s="1"/>
  <c r="B295" i="9"/>
  <c r="E23" i="9"/>
  <c r="I7"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<sst xmlns="http://schemas.openxmlformats.org/spreadsheetml/2006/main" count="4719" uniqueCount="3650">
  <si>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</si>
  <si>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</si>
  <si>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</si>
  <si>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</si>
  <si>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</si>
  <si>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</si>
  <si>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</si>
  <si>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</si>
  <si>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</si>
  <si>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</si>
  <si>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</si>
  <si>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</si>
  <si>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</si>
  <si>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</si>
  <si>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</si>
  <si>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</si>
  <si>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</si>
  <si>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</si>
  <si>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</si>
  <si>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</si>
  <si>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</si>
  <si>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</si>
  <si>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</si>
  <si>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</si>
  <si>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</si>
  <si>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</si>
  <si>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</si>
  <si>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</si>
  <si>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</si>
  <si>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</si>
  <si>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</si>
  <si>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BEBRINA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</si>
  <si>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</si>
  <si>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</si>
  <si>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</si>
  <si>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</si>
  <si>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</si>
  <si>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</si>
  <si>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</si>
  <si>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</si>
  <si>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</si>
  <si>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</si>
  <si>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</si>
  <si>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</si>
  <si>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</si>
  <si>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</si>
  <si>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</si>
  <si>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</si>
  <si>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</si>
  <si>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</si>
  <si>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</si>
  <si>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</si>
  <si>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</si>
  <si>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</si>
  <si>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</si>
  <si>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</si>
  <si>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36645 - OPĆINA BEBRINA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</si>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</sst>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1553668.0799999998</v>
      </c>
      <c r="D2" s="6">
        <f>'PR-RAS'!E6</f>
        <v>1931047.93</v>
      </c>
      <c r="E2" s="6">
        <v>0</v>
      </c>
      <c r="F2" s="6">
        <v>0</v>
      </c>
      <c r="G2" s="7">
        <f t="shared" ref="G2:G274" si="0">(B2/1000)*(C2*1+D2*2)</f>
        <v>5415.7639399999998</v>
      </c>
      <c r="H2" s="7">
        <f t="shared" ref="H2:H27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218096.04999999996</v>
      </c>
      <c r="D3" s="1">
        <f>'PR-RAS'!E7</f>
        <v>240759.09999999995</v>
      </c>
      <c r="E3" s="1">
        <v>0</v>
      </c>
      <c r="F3" s="1">
        <v>0</v>
      </c>
      <c r="G3" s="2">
        <f t="shared" si="0"/>
        <v>1399.2284999999997</v>
      </c>
      <c r="H3" s="2">
        <f t="shared" si="1"/>
        <v>0.14999999990686774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208080.95999999996</v>
      </c>
      <c r="D4" s="1">
        <f>'PR-RAS'!E8</f>
        <v>231983.90999999995</v>
      </c>
      <c r="E4" s="1">
        <v>0</v>
      </c>
      <c r="F4" s="1">
        <v>0</v>
      </c>
      <c r="G4" s="2">
        <f t="shared" si="0"/>
        <v>2016.1463399999993</v>
      </c>
      <c r="H4" s="2">
        <f t="shared" si="1"/>
        <v>0.1300000000919681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286996.12</v>
      </c>
      <c r="D5" s="1">
        <f>'PR-RAS'!E9</f>
        <v>356006.3</v>
      </c>
      <c r="E5" s="1">
        <v>0</v>
      </c>
      <c r="F5" s="1">
        <v>0</v>
      </c>
      <c r="G5" s="2">
        <f t="shared" si="0"/>
        <v>3996.0348800000002</v>
      </c>
      <c r="H5" s="2">
        <f t="shared" si="1"/>
        <v>0.41999999998370185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10794.11</v>
      </c>
      <c r="D6" s="1">
        <f>'PR-RAS'!E10</f>
        <v>9574.3799999999992</v>
      </c>
      <c r="E6" s="1">
        <v>0</v>
      </c>
      <c r="F6" s="1">
        <v>0</v>
      </c>
      <c r="G6" s="2">
        <f t="shared" si="0"/>
        <v>149.71435</v>
      </c>
      <c r="H6" s="2">
        <f t="shared" si="1"/>
        <v>0.48999999999978172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5681.61</v>
      </c>
      <c r="D7" s="1">
        <f>'PR-RAS'!E11</f>
        <v>7130.86</v>
      </c>
      <c r="E7" s="1">
        <v>0</v>
      </c>
      <c r="F7" s="1">
        <v>0</v>
      </c>
      <c r="G7" s="2">
        <f t="shared" si="0"/>
        <v>119.65997999999999</v>
      </c>
      <c r="H7" s="2">
        <f t="shared" si="1"/>
        <v>0.53000000000065484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3614.2</v>
      </c>
      <c r="D8" s="1">
        <f>'PR-RAS'!E12</f>
        <v>2846.79</v>
      </c>
      <c r="E8" s="1">
        <v>0</v>
      </c>
      <c r="F8" s="1">
        <v>0</v>
      </c>
      <c r="G8" s="2">
        <f t="shared" si="0"/>
        <v>65.15446</v>
      </c>
      <c r="H8" s="2">
        <f t="shared" si="1"/>
        <v>0.40999999999985448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17565.98</v>
      </c>
      <c r="D9" s="1">
        <f>'PR-RAS'!E13</f>
        <v>0</v>
      </c>
      <c r="E9" s="1">
        <v>0</v>
      </c>
      <c r="F9" s="1">
        <v>0</v>
      </c>
      <c r="G9" s="2">
        <f t="shared" si="0"/>
        <v>140.52784</v>
      </c>
      <c r="H9" s="2">
        <f t="shared" si="1"/>
        <v>2.0000000000436557E-2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116571.06</v>
      </c>
      <c r="D11" s="1">
        <f>'PR-RAS'!E15</f>
        <v>143574.42000000001</v>
      </c>
      <c r="E11" s="1">
        <v>0</v>
      </c>
      <c r="F11" s="1">
        <v>0</v>
      </c>
      <c r="G11" s="2">
        <f t="shared" si="0"/>
        <v>4037.1990000000005</v>
      </c>
      <c r="H11" s="2">
        <f t="shared" si="1"/>
        <v>0.48000000001047738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10015.09</v>
      </c>
      <c r="D19" s="1">
        <f>'PR-RAS'!E23</f>
        <v>8775.19</v>
      </c>
      <c r="E19" s="1">
        <v>0</v>
      </c>
      <c r="F19" s="1">
        <v>0</v>
      </c>
      <c r="G19" s="2">
        <f t="shared" si="0"/>
        <v>496.17845999999997</v>
      </c>
      <c r="H19" s="2">
        <f t="shared" si="1"/>
        <v>0.28000000000065484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10015.09</v>
      </c>
      <c r="D23" s="1">
        <f>'PR-RAS'!E27</f>
        <v>8775.19</v>
      </c>
      <c r="E23" s="1">
        <v>0</v>
      </c>
      <c r="F23" s="1">
        <v>0</v>
      </c>
      <c r="G23" s="2">
        <f t="shared" si="0"/>
        <v>606.44033999999999</v>
      </c>
      <c r="H23" s="2">
        <f t="shared" si="1"/>
        <v>0.28000000000065484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1125759.46</v>
      </c>
      <c r="D45" s="1">
        <f>'PR-RAS'!E49</f>
        <v>1633299.52</v>
      </c>
      <c r="E45" s="1">
        <v>0</v>
      </c>
      <c r="F45" s="1">
        <v>0</v>
      </c>
      <c r="G45" s="2">
        <f t="shared" si="0"/>
        <v>193263.77399999998</v>
      </c>
      <c r="H45" s="2">
        <f t="shared" si="1"/>
        <v>0.93999999994412065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403178.52</v>
      </c>
      <c r="D54" s="1">
        <f>'PR-RAS'!E58</f>
        <v>11657.6</v>
      </c>
      <c r="E54" s="1">
        <v>0</v>
      </c>
      <c r="F54" s="1">
        <v>0</v>
      </c>
      <c r="G54" s="2">
        <f t="shared" si="0"/>
        <v>22604.167160000001</v>
      </c>
      <c r="H54" s="2">
        <f t="shared" si="1"/>
        <v>0.87999999998100975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358178.52</v>
      </c>
      <c r="D55" s="1">
        <f>'PR-RAS'!E59</f>
        <v>11657.6</v>
      </c>
      <c r="E55" s="1">
        <v>0</v>
      </c>
      <c r="F55" s="1">
        <v>0</v>
      </c>
      <c r="G55" s="2">
        <f t="shared" si="0"/>
        <v>20600.660880000003</v>
      </c>
      <c r="H55" s="2">
        <f t="shared" si="1"/>
        <v>0.87999999998100975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45000</v>
      </c>
      <c r="D56" s="1">
        <f>'PR-RAS'!E60</f>
        <v>0</v>
      </c>
      <c r="E56" s="1">
        <v>0</v>
      </c>
      <c r="F56" s="1">
        <v>0</v>
      </c>
      <c r="G56" s="2">
        <f t="shared" si="0"/>
        <v>2475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373862.16</v>
      </c>
      <c r="E60" s="1">
        <v>0</v>
      </c>
      <c r="F60" s="1">
        <v>0</v>
      </c>
      <c r="G60" s="2">
        <f t="shared" si="0"/>
        <v>44115.734879999996</v>
      </c>
      <c r="H60" s="2">
        <f t="shared" si="1"/>
        <v>0.15999999997438863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373862.16</v>
      </c>
      <c r="E63" s="1">
        <v>0</v>
      </c>
      <c r="F63" s="1">
        <v>0</v>
      </c>
      <c r="G63" s="2">
        <f>(B63/1000)*(C63*1+D63*2)</f>
        <v>46358.90784</v>
      </c>
      <c r="H63" s="2">
        <f>ABS(C63-ROUND(C63,0))+ABS(D63-ROUND(D63,0))</f>
        <v>0.15999999997438863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722580.94</v>
      </c>
      <c r="D70" s="1">
        <f>'PR-RAS'!E74</f>
        <v>1247779.76</v>
      </c>
      <c r="E70" s="1">
        <v>0</v>
      </c>
      <c r="F70" s="1">
        <v>0</v>
      </c>
      <c r="G70" s="2">
        <f t="shared" si="0"/>
        <v>222051.69174000001</v>
      </c>
      <c r="H70" s="2">
        <f t="shared" si="1"/>
        <v>0.30000000004656613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148500</v>
      </c>
      <c r="D71" s="1">
        <f>'PR-RAS'!E75</f>
        <v>132732</v>
      </c>
      <c r="E71" s="1">
        <v>0</v>
      </c>
      <c r="F71" s="1">
        <v>0</v>
      </c>
      <c r="G71" s="2">
        <f t="shared" si="0"/>
        <v>28977.480000000003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574080.93999999994</v>
      </c>
      <c r="D72" s="1">
        <f>'PR-RAS'!E76</f>
        <v>1115047.76</v>
      </c>
      <c r="E72" s="1">
        <v>0</v>
      </c>
      <c r="F72" s="1">
        <v>0</v>
      </c>
      <c r="G72" s="2">
        <f t="shared" si="0"/>
        <v>199096.52865999998</v>
      </c>
      <c r="H72" s="2">
        <f t="shared" si="1"/>
        <v>0.30000000004656613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26855.14</v>
      </c>
      <c r="D78" s="1">
        <f>'PR-RAS'!E82</f>
        <v>21296.17</v>
      </c>
      <c r="E78" s="1">
        <v>0</v>
      </c>
      <c r="F78" s="1">
        <v>0</v>
      </c>
      <c r="G78" s="2">
        <f t="shared" si="0"/>
        <v>5347.4559599999993</v>
      </c>
      <c r="H78" s="2">
        <f t="shared" si="1"/>
        <v>0.30999999999767169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318.76</v>
      </c>
      <c r="D79" s="1">
        <f>'PR-RAS'!E83</f>
        <v>151.29</v>
      </c>
      <c r="E79" s="1">
        <v>0</v>
      </c>
      <c r="F79" s="1">
        <v>0</v>
      </c>
      <c r="G79" s="2">
        <f t="shared" si="0"/>
        <v>48.464519999999993</v>
      </c>
      <c r="H79" s="2">
        <f t="shared" si="1"/>
        <v>0.53000000000000114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318.76</v>
      </c>
      <c r="D81" s="1">
        <f>'PR-RAS'!E85</f>
        <v>151.29</v>
      </c>
      <c r="E81" s="1">
        <v>0</v>
      </c>
      <c r="F81" s="1">
        <v>0</v>
      </c>
      <c r="G81" s="2">
        <f t="shared" si="0"/>
        <v>49.707199999999993</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26536.38</v>
      </c>
      <c r="D87" s="1">
        <f>'PR-RAS'!E91</f>
        <v>21144.879999999997</v>
      </c>
      <c r="E87" s="1">
        <v>0</v>
      </c>
      <c r="F87" s="1">
        <v>0</v>
      </c>
      <c r="G87" s="2">
        <f t="shared" si="0"/>
        <v>5919.0480399999997</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1592.67</v>
      </c>
      <c r="D88" s="1">
        <f>'PR-RAS'!E92</f>
        <v>1592.67</v>
      </c>
      <c r="E88" s="1">
        <v>0</v>
      </c>
      <c r="F88" s="1">
        <v>0</v>
      </c>
      <c r="G88" s="2">
        <f t="shared" si="0"/>
        <v>415.68687</v>
      </c>
      <c r="H88" s="2">
        <f t="shared" si="1"/>
        <v>0.65999999999985448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23472.59</v>
      </c>
      <c r="D89" s="1">
        <f>'PR-RAS'!E93</f>
        <v>17561.96</v>
      </c>
      <c r="E89" s="1">
        <v>0</v>
      </c>
      <c r="F89" s="1">
        <v>0</v>
      </c>
      <c r="G89" s="2">
        <f t="shared" si="0"/>
        <v>5156.4928799999989</v>
      </c>
      <c r="H89" s="2">
        <f t="shared" si="1"/>
        <v>0.4500000000007276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1471.12</v>
      </c>
      <c r="D90" s="1">
        <f>'PR-RAS'!E94</f>
        <v>1659</v>
      </c>
      <c r="E90" s="1">
        <v>0</v>
      </c>
      <c r="F90" s="1">
        <v>0</v>
      </c>
      <c r="G90" s="2">
        <f t="shared" si="0"/>
        <v>426.23167999999998</v>
      </c>
      <c r="H90" s="2">
        <f t="shared" si="1"/>
        <v>0.11999999999989086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331.25</v>
      </c>
      <c r="E93" s="1">
        <v>0</v>
      </c>
      <c r="F93" s="1">
        <v>0</v>
      </c>
      <c r="G93" s="2">
        <f t="shared" si="0"/>
        <v>60.949999999999996</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180889.74</v>
      </c>
      <c r="D102" s="1">
        <f>'PR-RAS'!E106</f>
        <v>25759.510000000002</v>
      </c>
      <c r="E102" s="1">
        <v>0</v>
      </c>
      <c r="F102" s="1">
        <v>0</v>
      </c>
      <c r="G102" s="2">
        <f t="shared" si="0"/>
        <v>23473.284760000002</v>
      </c>
      <c r="H102" s="2">
        <f t="shared" si="1"/>
        <v>0.75000000000727596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12.5</v>
      </c>
      <c r="E103" s="1">
        <v>0</v>
      </c>
      <c r="F103" s="1">
        <v>0</v>
      </c>
      <c r="G103" s="2">
        <f t="shared" si="0"/>
        <v>2.5499999999999998</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12.5</v>
      </c>
      <c r="E107" s="1">
        <v>0</v>
      </c>
      <c r="F107" s="1">
        <v>0</v>
      </c>
      <c r="G107" s="2">
        <f t="shared" si="0"/>
        <v>2.65</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163716.72</v>
      </c>
      <c r="D108" s="1">
        <f>'PR-RAS'!E112</f>
        <v>1643.0700000000002</v>
      </c>
      <c r="E108" s="1">
        <v>0</v>
      </c>
      <c r="F108" s="1">
        <v>0</v>
      </c>
      <c r="G108" s="2">
        <f t="shared" si="0"/>
        <v>17869.30602</v>
      </c>
      <c r="H108" s="2">
        <f t="shared" si="1"/>
        <v>0.34999999999899956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14.13</v>
      </c>
      <c r="D110" s="1">
        <f>'PR-RAS'!E114</f>
        <v>0</v>
      </c>
      <c r="E110" s="1">
        <v>0</v>
      </c>
      <c r="F110" s="1">
        <v>0</v>
      </c>
      <c r="G110" s="2">
        <f t="shared" si="0"/>
        <v>1.54017</v>
      </c>
      <c r="H110" s="2">
        <f t="shared" si="1"/>
        <v>0.13000000000000078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163702.59</v>
      </c>
      <c r="D111" s="1">
        <f>'PR-RAS'!E115</f>
        <v>37.93</v>
      </c>
      <c r="E111" s="1">
        <v>0</v>
      </c>
      <c r="F111" s="1">
        <v>0</v>
      </c>
      <c r="G111" s="2">
        <f t="shared" si="0"/>
        <v>18015.629499999999</v>
      </c>
      <c r="H111" s="2">
        <f t="shared" si="1"/>
        <v>0.48000000000349274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1605.14</v>
      </c>
      <c r="E113" s="1">
        <v>0</v>
      </c>
      <c r="F113" s="1">
        <v>0</v>
      </c>
      <c r="G113" s="2">
        <f t="shared" si="0"/>
        <v>359.55136000000005</v>
      </c>
      <c r="H113" s="2">
        <f t="shared" si="1"/>
        <v>0.14000000000010004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17173.019999999997</v>
      </c>
      <c r="D116" s="1">
        <f>'PR-RAS'!E120</f>
        <v>24103.940000000002</v>
      </c>
      <c r="E116" s="1">
        <v>0</v>
      </c>
      <c r="F116" s="1">
        <v>0</v>
      </c>
      <c r="G116" s="2">
        <f t="shared" si="0"/>
        <v>7518.8035000000009</v>
      </c>
      <c r="H116" s="2">
        <f t="shared" si="1"/>
        <v>7.9999999994470272E-2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212.42</v>
      </c>
      <c r="D117" s="1">
        <f>'PR-RAS'!E121</f>
        <v>1509.56</v>
      </c>
      <c r="E117" s="1">
        <v>0</v>
      </c>
      <c r="F117" s="1">
        <v>0</v>
      </c>
      <c r="G117" s="2">
        <f t="shared" si="0"/>
        <v>374.85864000000004</v>
      </c>
      <c r="H117" s="2">
        <f t="shared" si="1"/>
        <v>0.86000000000004206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16960.599999999999</v>
      </c>
      <c r="D118" s="1">
        <f>'PR-RAS'!E122</f>
        <v>22594.38</v>
      </c>
      <c r="E118" s="1">
        <v>0</v>
      </c>
      <c r="F118" s="1">
        <v>0</v>
      </c>
      <c r="G118" s="2">
        <f t="shared" si="0"/>
        <v>7271.4751200000001</v>
      </c>
      <c r="H118" s="2">
        <f t="shared" si="1"/>
        <v>0.78000000000247383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2067.69</v>
      </c>
      <c r="D121" s="1">
        <f>'PR-RAS'!E125</f>
        <v>1374.02</v>
      </c>
      <c r="E121" s="1">
        <v>0</v>
      </c>
      <c r="F121" s="1">
        <v>0</v>
      </c>
      <c r="G121" s="2">
        <f t="shared" si="0"/>
        <v>577.88759999999991</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2067.69</v>
      </c>
      <c r="D122" s="1">
        <f>'PR-RAS'!E126</f>
        <v>1374.02</v>
      </c>
      <c r="E122" s="1">
        <v>0</v>
      </c>
      <c r="F122" s="1">
        <v>0</v>
      </c>
      <c r="G122" s="2">
        <f t="shared" si="0"/>
        <v>582.70332999999994</v>
      </c>
      <c r="H122" s="2">
        <f t="shared" si="1"/>
        <v>0.32999999999992724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2067.69</v>
      </c>
      <c r="D124" s="1">
        <f>'PR-RAS'!E128</f>
        <v>1374.02</v>
      </c>
      <c r="E124" s="1">
        <v>0</v>
      </c>
      <c r="F124" s="1">
        <v>0</v>
      </c>
      <c r="G124" s="2">
        <f t="shared" si="0"/>
        <v>592.33478999999988</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8559.61</v>
      </c>
      <c r="E136" s="1">
        <v>0</v>
      </c>
      <c r="F136" s="1">
        <v>0</v>
      </c>
      <c r="G136" s="2">
        <f t="shared" si="0"/>
        <v>2311.0947000000001</v>
      </c>
      <c r="H136" s="2">
        <f t="shared" si="1"/>
        <v>0.38999999999941792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8559.61</v>
      </c>
      <c r="E147" s="1">
        <v>0</v>
      </c>
      <c r="F147" s="1">
        <v>0</v>
      </c>
      <c r="G147" s="2">
        <f t="shared" si="0"/>
        <v>2499.4061200000001</v>
      </c>
      <c r="H147" s="2">
        <f t="shared" si="1"/>
        <v>0.38999999999941792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654898.19999999995</v>
      </c>
      <c r="D148" s="1">
        <f>'PR-RAS'!E152</f>
        <v>809957.16</v>
      </c>
      <c r="E148" s="1">
        <v>0</v>
      </c>
      <c r="F148" s="1">
        <v>0</v>
      </c>
      <c r="G148" s="2">
        <f t="shared" si="0"/>
        <v>334397.44043999998</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75930.16</v>
      </c>
      <c r="D149" s="1">
        <f>'PR-RAS'!E153</f>
        <v>183959.37</v>
      </c>
      <c r="E149" s="1">
        <v>0</v>
      </c>
      <c r="F149" s="1">
        <v>0</v>
      </c>
      <c r="G149" s="2">
        <f t="shared" si="0"/>
        <v>65689.637199999997</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64575.25</v>
      </c>
      <c r="D150" s="1">
        <f>'PR-RAS'!E154</f>
        <v>152068.1</v>
      </c>
      <c r="E150" s="1">
        <v>0</v>
      </c>
      <c r="F150" s="1">
        <v>0</v>
      </c>
      <c r="G150" s="2">
        <f t="shared" si="0"/>
        <v>54938.006049999996</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64575.25</v>
      </c>
      <c r="D151" s="1">
        <f>'PR-RAS'!E155</f>
        <v>152068.1</v>
      </c>
      <c r="E151" s="1">
        <v>0</v>
      </c>
      <c r="F151" s="1">
        <v>0</v>
      </c>
      <c r="G151" s="2">
        <f t="shared" si="0"/>
        <v>55306.717499999999</v>
      </c>
      <c r="H151" s="2">
        <f t="shared" si="1"/>
        <v>0.35000000000582077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700</v>
      </c>
      <c r="D155" s="1">
        <f>'PR-RAS'!E159</f>
        <v>6800</v>
      </c>
      <c r="E155" s="1">
        <v>0</v>
      </c>
      <c r="F155" s="1">
        <v>0</v>
      </c>
      <c r="G155" s="2">
        <f t="shared" si="0"/>
        <v>2202.1999999999998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10654.91</v>
      </c>
      <c r="D156" s="1">
        <f>'PR-RAS'!E160</f>
        <v>25091.27</v>
      </c>
      <c r="E156" s="1">
        <v>0</v>
      </c>
      <c r="F156" s="1">
        <v>0</v>
      </c>
      <c r="G156" s="2">
        <f t="shared" si="0"/>
        <v>9429.8047499999993</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10654.91</v>
      </c>
      <c r="D158" s="1">
        <f>'PR-RAS'!E162</f>
        <v>25091.27</v>
      </c>
      <c r="E158" s="1">
        <v>0</v>
      </c>
      <c r="F158" s="1">
        <v>0</v>
      </c>
      <c r="G158" s="2">
        <f t="shared" si="0"/>
        <v>9551.4796499999993</v>
      </c>
      <c r="H158" s="2">
        <f t="shared" si="1"/>
        <v>0.36000000000058208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444111.97000000003</v>
      </c>
      <c r="D160" s="1">
        <f>'PR-RAS'!E164</f>
        <v>451053.38</v>
      </c>
      <c r="E160" s="1">
        <v>0</v>
      </c>
      <c r="F160" s="1">
        <v>0</v>
      </c>
      <c r="G160" s="2">
        <f t="shared" si="0"/>
        <v>214048.77807</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7523.05</v>
      </c>
      <c r="D161" s="1">
        <f>'PR-RAS'!E165</f>
        <v>10612.09</v>
      </c>
      <c r="E161" s="1">
        <v>0</v>
      </c>
      <c r="F161" s="1">
        <v>0</v>
      </c>
      <c r="G161" s="2">
        <f t="shared" si="0"/>
        <v>4599.5568000000003</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1419.3</v>
      </c>
      <c r="D162" s="1">
        <f>'PR-RAS'!E166</f>
        <v>1205.7</v>
      </c>
      <c r="E162" s="1">
        <v>0</v>
      </c>
      <c r="F162" s="1">
        <v>0</v>
      </c>
      <c r="G162" s="2">
        <f t="shared" si="0"/>
        <v>616.74270000000001</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2881</v>
      </c>
      <c r="D163" s="1">
        <f>'PR-RAS'!E167</f>
        <v>5317.89</v>
      </c>
      <c r="E163" s="1">
        <v>0</v>
      </c>
      <c r="F163" s="1">
        <v>0</v>
      </c>
      <c r="G163" s="2">
        <f t="shared" si="0"/>
        <v>2189.7183600000003</v>
      </c>
      <c r="H163" s="2">
        <f t="shared" si="1"/>
        <v>0.10999999999967258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568.75</v>
      </c>
      <c r="D164" s="1">
        <f>'PR-RAS'!E168</f>
        <v>30</v>
      </c>
      <c r="E164" s="1">
        <v>0</v>
      </c>
      <c r="F164" s="1">
        <v>0</v>
      </c>
      <c r="G164" s="2">
        <f t="shared" si="0"/>
        <v>102.48625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2654</v>
      </c>
      <c r="D165" s="1">
        <f>'PR-RAS'!E169</f>
        <v>4058.5</v>
      </c>
      <c r="E165" s="1">
        <v>0</v>
      </c>
      <c r="F165" s="1">
        <v>0</v>
      </c>
      <c r="G165" s="2">
        <f t="shared" si="0"/>
        <v>1766.4440000000002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40090.050000000003</v>
      </c>
      <c r="D166" s="1">
        <f>'PR-RAS'!E170</f>
        <v>56275.69</v>
      </c>
      <c r="E166" s="1">
        <v>0</v>
      </c>
      <c r="F166" s="1">
        <v>0</v>
      </c>
      <c r="G166" s="2">
        <f t="shared" si="0"/>
        <v>25185.835950000001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5673.5</v>
      </c>
      <c r="D167" s="1">
        <f>'PR-RAS'!E171</f>
        <v>8629.15</v>
      </c>
      <c r="E167" s="1">
        <v>0</v>
      </c>
      <c r="F167" s="1">
        <v>0</v>
      </c>
      <c r="G167" s="2">
        <f t="shared" si="0"/>
        <v>3806.6788000000001</v>
      </c>
      <c r="H167" s="2">
        <f t="shared" si="1"/>
        <v>0.6499999999996362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25368.32</v>
      </c>
      <c r="D169" s="1">
        <f>'PR-RAS'!E173</f>
        <v>25808.57</v>
      </c>
      <c r="E169" s="1">
        <v>0</v>
      </c>
      <c r="F169" s="1">
        <v>0</v>
      </c>
      <c r="G169" s="2">
        <f t="shared" si="0"/>
        <v>12933.557279999999</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6097.19</v>
      </c>
      <c r="D170" s="1">
        <f>'PR-RAS'!E174</f>
        <v>20319.11</v>
      </c>
      <c r="E170" s="1">
        <v>0</v>
      </c>
      <c r="F170" s="1">
        <v>0</v>
      </c>
      <c r="G170" s="2">
        <f t="shared" si="0"/>
        <v>7898.2842900000014</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2951.04</v>
      </c>
      <c r="D171" s="1">
        <f>'PR-RAS'!E175</f>
        <v>1518.86</v>
      </c>
      <c r="E171" s="1">
        <v>0</v>
      </c>
      <c r="F171" s="1">
        <v>0</v>
      </c>
      <c r="G171" s="2">
        <f t="shared" si="0"/>
        <v>1018.0892000000001</v>
      </c>
      <c r="H171" s="2">
        <f t="shared" si="1"/>
        <v>0.18000000000006366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360187.42000000004</v>
      </c>
      <c r="D174" s="1">
        <f>'PR-RAS'!E178</f>
        <v>317489.48000000004</v>
      </c>
      <c r="E174" s="1">
        <v>0</v>
      </c>
      <c r="F174" s="1">
        <v>0</v>
      </c>
      <c r="G174" s="2">
        <f t="shared" si="0"/>
        <v>172163.78374000001</v>
      </c>
      <c r="H174" s="2">
        <f t="shared" si="1"/>
        <v>0.90000000008149073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1977.7</v>
      </c>
      <c r="D175" s="1">
        <f>'PR-RAS'!E179</f>
        <v>7245.8</v>
      </c>
      <c r="E175" s="1">
        <v>0</v>
      </c>
      <c r="F175" s="1">
        <v>0</v>
      </c>
      <c r="G175" s="2">
        <f t="shared" si="0"/>
        <v>2865.6581999999999</v>
      </c>
      <c r="H175" s="2">
        <f t="shared" si="1"/>
        <v>0.49999999999977263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145313.19</v>
      </c>
      <c r="D176" s="1">
        <f>'PR-RAS'!E180</f>
        <v>146547.16</v>
      </c>
      <c r="E176" s="1">
        <v>0</v>
      </c>
      <c r="F176" s="1">
        <v>0</v>
      </c>
      <c r="G176" s="2">
        <f t="shared" si="0"/>
        <v>76721.314249999996</v>
      </c>
      <c r="H176" s="2">
        <f t="shared" si="1"/>
        <v>0.35000000000582077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5393.75</v>
      </c>
      <c r="D177" s="1">
        <f>'PR-RAS'!E181</f>
        <v>4614.38</v>
      </c>
      <c r="E177" s="1">
        <v>0</v>
      </c>
      <c r="F177" s="1">
        <v>0</v>
      </c>
      <c r="G177" s="2">
        <f t="shared" si="0"/>
        <v>2573.56176</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80486.759999999995</v>
      </c>
      <c r="D178" s="1">
        <f>'PR-RAS'!E182</f>
        <v>21342.36</v>
      </c>
      <c r="E178" s="1">
        <v>0</v>
      </c>
      <c r="F178" s="1">
        <v>0</v>
      </c>
      <c r="G178" s="2">
        <f t="shared" si="0"/>
        <v>21801.351959999996</v>
      </c>
      <c r="H178" s="2">
        <f t="shared" si="1"/>
        <v>0.60000000000582077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4175</v>
      </c>
      <c r="D179" s="1">
        <f>'PR-RAS'!E183</f>
        <v>7145</v>
      </c>
      <c r="E179" s="1">
        <v>0</v>
      </c>
      <c r="F179" s="1">
        <v>0</v>
      </c>
      <c r="G179" s="2">
        <f t="shared" si="0"/>
        <v>3286.77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6445.98</v>
      </c>
      <c r="D180" s="1">
        <f>'PR-RAS'!E184</f>
        <v>12446.95</v>
      </c>
      <c r="E180" s="1">
        <v>0</v>
      </c>
      <c r="F180" s="1">
        <v>0</v>
      </c>
      <c r="G180" s="2">
        <f t="shared" si="0"/>
        <v>5609.8385200000002</v>
      </c>
      <c r="H180" s="2">
        <f t="shared" si="1"/>
        <v>6.9999999999708962E-2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103915.43</v>
      </c>
      <c r="D181" s="1">
        <f>'PR-RAS'!E185</f>
        <v>103994.71</v>
      </c>
      <c r="E181" s="1">
        <v>0</v>
      </c>
      <c r="F181" s="1">
        <v>0</v>
      </c>
      <c r="G181" s="2">
        <f t="shared" si="0"/>
        <v>56142.872999999992</v>
      </c>
      <c r="H181" s="2">
        <f t="shared" si="1"/>
        <v>0.71999999998661224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5067.17</v>
      </c>
      <c r="D182" s="1">
        <f>'PR-RAS'!E186</f>
        <v>4172.1000000000004</v>
      </c>
      <c r="E182" s="1">
        <v>0</v>
      </c>
      <c r="F182" s="1">
        <v>0</v>
      </c>
      <c r="G182" s="2">
        <f t="shared" si="0"/>
        <v>2427.4579699999999</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7412.44</v>
      </c>
      <c r="D183" s="1">
        <f>'PR-RAS'!E187</f>
        <v>9981.02</v>
      </c>
      <c r="E183" s="1">
        <v>0</v>
      </c>
      <c r="F183" s="1">
        <v>0</v>
      </c>
      <c r="G183" s="2">
        <f t="shared" si="0"/>
        <v>4982.1553599999997</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1308.05</v>
      </c>
      <c r="D184" s="1">
        <f>'PR-RAS'!E188</f>
        <v>0</v>
      </c>
      <c r="E184" s="1">
        <v>0</v>
      </c>
      <c r="F184" s="1">
        <v>0</v>
      </c>
      <c r="G184" s="2">
        <f t="shared" si="0"/>
        <v>239.37314999999998</v>
      </c>
      <c r="H184" s="2">
        <f t="shared" si="1"/>
        <v>4.9999999999954525E-2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35003.4</v>
      </c>
      <c r="D190" s="1">
        <f>'PR-RAS'!E194</f>
        <v>66676.12</v>
      </c>
      <c r="E190" s="1">
        <v>0</v>
      </c>
      <c r="F190" s="1">
        <v>0</v>
      </c>
      <c r="G190" s="2">
        <f t="shared" si="0"/>
        <v>31819.215959999998</v>
      </c>
      <c r="H190" s="2">
        <f t="shared" si="1"/>
        <v>0.51999999999679858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815.75</v>
      </c>
      <c r="D191" s="1">
        <f>'PR-RAS'!E195</f>
        <v>24227.42</v>
      </c>
      <c r="E191" s="1">
        <v>0</v>
      </c>
      <c r="F191" s="1">
        <v>0</v>
      </c>
      <c r="G191" s="2">
        <f t="shared" si="0"/>
        <v>9361.4120999999996</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465.86</v>
      </c>
      <c r="D192" s="1">
        <f>'PR-RAS'!E196</f>
        <v>0</v>
      </c>
      <c r="E192" s="1">
        <v>0</v>
      </c>
      <c r="F192" s="1">
        <v>0</v>
      </c>
      <c r="G192" s="2">
        <f t="shared" si="0"/>
        <v>88.979260000000011</v>
      </c>
      <c r="H192" s="2">
        <f t="shared" si="1"/>
        <v>0.13999999999998636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22888.14</v>
      </c>
      <c r="D193" s="1">
        <f>'PR-RAS'!E197</f>
        <v>21959.05</v>
      </c>
      <c r="E193" s="1">
        <v>0</v>
      </c>
      <c r="F193" s="1">
        <v>0</v>
      </c>
      <c r="G193" s="2">
        <f t="shared" si="0"/>
        <v>12826.798079999999</v>
      </c>
      <c r="H193" s="2">
        <f t="shared" si="1"/>
        <v>0.18999999999869033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1024.6400000000001</v>
      </c>
      <c r="D194" s="1">
        <f>'PR-RAS'!E198</f>
        <v>960.92</v>
      </c>
      <c r="E194" s="1">
        <v>0</v>
      </c>
      <c r="F194" s="1">
        <v>0</v>
      </c>
      <c r="G194" s="2">
        <f t="shared" si="0"/>
        <v>568.67064000000005</v>
      </c>
      <c r="H194" s="2">
        <f t="shared" si="1"/>
        <v>0.43999999999994088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2010.11</v>
      </c>
      <c r="D195" s="1">
        <f>'PR-RAS'!E199</f>
        <v>9958.58</v>
      </c>
      <c r="E195" s="1">
        <v>0</v>
      </c>
      <c r="F195" s="1">
        <v>0</v>
      </c>
      <c r="G195" s="2">
        <f t="shared" si="0"/>
        <v>4253.8903799999998</v>
      </c>
      <c r="H195" s="2">
        <f t="shared" si="1"/>
        <v>0.52999999999997272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7798.9</v>
      </c>
      <c r="D197" s="1">
        <f>'PR-RAS'!E201</f>
        <v>9570.15</v>
      </c>
      <c r="E197" s="1">
        <v>0</v>
      </c>
      <c r="F197" s="1">
        <v>0</v>
      </c>
      <c r="G197" s="2">
        <f t="shared" si="0"/>
        <v>5280.0832</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1610.6000000000001</v>
      </c>
      <c r="D198" s="1">
        <f>'PR-RAS'!E202</f>
        <v>2062.2799999999997</v>
      </c>
      <c r="E198" s="1">
        <v>0</v>
      </c>
      <c r="F198" s="1">
        <v>0</v>
      </c>
      <c r="G198" s="2">
        <f t="shared" si="0"/>
        <v>1129.8265200000001</v>
      </c>
      <c r="H198" s="2">
        <f t="shared" si="1"/>
        <v>0.67999999999960892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1610.6000000000001</v>
      </c>
      <c r="D212" s="1">
        <f>'PR-RAS'!E216</f>
        <v>2062.2799999999997</v>
      </c>
      <c r="E212" s="1">
        <v>0</v>
      </c>
      <c r="F212" s="1">
        <v>0</v>
      </c>
      <c r="G212" s="2">
        <f t="shared" si="0"/>
        <v>1210.1187599999998</v>
      </c>
      <c r="H212" s="2">
        <f t="shared" si="1"/>
        <v>0.67999999999960892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1599.47</v>
      </c>
      <c r="D213" s="1">
        <f>'PR-RAS'!E217</f>
        <v>2061.9299999999998</v>
      </c>
      <c r="E213" s="1">
        <v>0</v>
      </c>
      <c r="F213" s="1">
        <v>0</v>
      </c>
      <c r="G213" s="2">
        <f t="shared" si="0"/>
        <v>1213.3459599999999</v>
      </c>
      <c r="H213" s="2">
        <f t="shared" si="1"/>
        <v>0.54000000000019099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11.13</v>
      </c>
      <c r="D215" s="1">
        <f>'PR-RAS'!E219</f>
        <v>0.35</v>
      </c>
      <c r="E215" s="1">
        <v>0</v>
      </c>
      <c r="F215" s="1">
        <v>0</v>
      </c>
      <c r="G215" s="2">
        <f t="shared" si="0"/>
        <v>2.5316199999999998</v>
      </c>
      <c r="H215" s="2">
        <f t="shared" si="1"/>
        <v>0.48000000000000076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7986.13</v>
      </c>
      <c r="D226" s="1">
        <f>'PR-RAS'!E230</f>
        <v>0</v>
      </c>
      <c r="E226" s="1">
        <v>0</v>
      </c>
      <c r="F226" s="1">
        <v>0</v>
      </c>
      <c r="G226" s="2">
        <f t="shared" si="0"/>
        <v>1796.87925</v>
      </c>
      <c r="H226" s="2">
        <f t="shared" si="1"/>
        <v>0.13000000000010914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7986.13</v>
      </c>
      <c r="D242" s="1">
        <f>'PR-RAS'!E246</f>
        <v>0</v>
      </c>
      <c r="E242" s="1">
        <v>0</v>
      </c>
      <c r="F242" s="1">
        <v>0</v>
      </c>
      <c r="G242" s="2">
        <f t="shared" si="0"/>
        <v>1924.65733</v>
      </c>
      <c r="H242" s="2">
        <f t="shared" si="1"/>
        <v>0.13000000000010914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7986.13</v>
      </c>
      <c r="D244" s="1">
        <f>'PR-RAS'!E248</f>
        <v>0</v>
      </c>
      <c r="E244" s="1">
        <v>0</v>
      </c>
      <c r="F244" s="1">
        <v>0</v>
      </c>
      <c r="G244" s="2">
        <f t="shared" si="0"/>
        <v>1940.62959</v>
      </c>
      <c r="H244" s="2">
        <f t="shared" si="1"/>
        <v>0.13000000000010914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17804.379999999997</v>
      </c>
      <c r="D258" s="1">
        <f>'PR-RAS'!E262</f>
        <v>48116.480000000003</v>
      </c>
      <c r="E258" s="1">
        <v>0</v>
      </c>
      <c r="F258" s="1">
        <v>0</v>
      </c>
      <c r="G258" s="2">
        <f t="shared" si="0"/>
        <v>29307.596379999999</v>
      </c>
      <c r="H258" s="2">
        <f t="shared" si="1"/>
        <v>0.86000000000058208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17804.379999999997</v>
      </c>
      <c r="D265" s="1">
        <f>'PR-RAS'!E269</f>
        <v>48116.480000000003</v>
      </c>
      <c r="E265" s="1">
        <v>0</v>
      </c>
      <c r="F265" s="1">
        <v>0</v>
      </c>
      <c r="G265" s="2">
        <f t="shared" si="0"/>
        <v>30105.857759999999</v>
      </c>
      <c r="H265" s="2">
        <f t="shared" si="1"/>
        <v>0.86000000000058208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10059.15</v>
      </c>
      <c r="D266" s="1">
        <f>'PR-RAS'!E270</f>
        <v>41327.72</v>
      </c>
      <c r="E266" s="1">
        <v>0</v>
      </c>
      <c r="F266" s="1">
        <v>0</v>
      </c>
      <c r="G266" s="2">
        <f t="shared" si="0"/>
        <v>24569.36635</v>
      </c>
      <c r="H266" s="2">
        <f t="shared" si="1"/>
        <v>0.42999999999847205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7745.23</v>
      </c>
      <c r="D267" s="1">
        <f>'PR-RAS'!E271</f>
        <v>6788.76</v>
      </c>
      <c r="E267" s="1">
        <v>0</v>
      </c>
      <c r="F267" s="1">
        <v>0</v>
      </c>
      <c r="G267" s="2">
        <f t="shared" si="0"/>
        <v>5671.8515000000007</v>
      </c>
      <c r="H267" s="2">
        <f t="shared" si="1"/>
        <v>0.46999999999934516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107454.96</v>
      </c>
      <c r="D269" s="1">
        <f>'PR-RAS'!E273</f>
        <v>124765.65</v>
      </c>
      <c r="E269" s="1">
        <v>0</v>
      </c>
      <c r="F269" s="1">
        <v>0</v>
      </c>
      <c r="G269" s="2">
        <f t="shared" si="0"/>
        <v>95672.317680000007</v>
      </c>
      <c r="H269" s="2">
        <f t="shared" si="1"/>
        <v>0.38999999999941792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101981.1</v>
      </c>
      <c r="D270" s="1">
        <f>'PR-RAS'!E274</f>
        <v>121265.65</v>
      </c>
      <c r="E270" s="1">
        <v>0</v>
      </c>
      <c r="F270" s="1">
        <v>0</v>
      </c>
      <c r="G270" s="2">
        <f t="shared" si="0"/>
        <v>92673.835600000006</v>
      </c>
      <c r="H270" s="2">
        <f t="shared" si="1"/>
        <v>0.45000000001164153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101981.1</v>
      </c>
      <c r="D271" s="1">
        <f>'PR-RAS'!E275</f>
        <v>121265.65</v>
      </c>
      <c r="E271" s="1">
        <v>0</v>
      </c>
      <c r="F271" s="1">
        <v>0</v>
      </c>
      <c r="G271" s="2">
        <f t="shared" si="0"/>
        <v>93018.348000000013</v>
      </c>
      <c r="H271" s="2">
        <f t="shared" si="1"/>
        <v>0.45000000001164153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3500</v>
      </c>
      <c r="E274" s="1">
        <v>0</v>
      </c>
      <c r="F274" s="1">
        <v>0</v>
      </c>
      <c r="G274" s="2">
        <f t="shared" si="0"/>
        <v>1911.0000000000002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3500</v>
      </c>
      <c r="E275" s="1">
        <v>0</v>
      </c>
      <c r="F275" s="1">
        <v>0</v>
      </c>
      <c r="G275" s="2">
        <f t="shared" ref="G275:G528" si="12">(B275/1000)*(C275*1+D275*2)</f>
        <v>1918.0000000000002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5473.86</v>
      </c>
      <c r="D279" s="1">
        <f>'PR-RAS'!E283</f>
        <v>0</v>
      </c>
      <c r="E279" s="1">
        <v>0</v>
      </c>
      <c r="F279" s="1">
        <v>0</v>
      </c>
      <c r="G279" s="2">
        <f t="shared" si="12"/>
        <v>1521.73308</v>
      </c>
      <c r="H279" s="2">
        <f t="shared" si="13"/>
        <v>0.14000000000032742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5473.86</v>
      </c>
      <c r="D280" s="1">
        <f>'PR-RAS'!E284</f>
        <v>0</v>
      </c>
      <c r="E280" s="1">
        <v>0</v>
      </c>
      <c r="F280" s="1">
        <v>0</v>
      </c>
      <c r="G280" s="2">
        <f t="shared" si="12"/>
        <v>1527.20694</v>
      </c>
      <c r="H280" s="2">
        <f t="shared" si="13"/>
        <v>0.14000000000032742</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654898.19999999995</v>
      </c>
      <c r="D295" s="1">
        <f>'PR-RAS'!E299</f>
        <v>809957.16</v>
      </c>
      <c r="E295" s="1">
        <v>0</v>
      </c>
      <c r="F295" s="1">
        <v>0</v>
      </c>
      <c r="G295" s="2">
        <f t="shared" si="12"/>
        <v>668794.88087999995</v>
      </c>
      <c r="H295" s="2">
        <f t="shared" si="13"/>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898769.87999999989</v>
      </c>
      <c r="D296" s="1">
        <f>'PR-RAS'!E300</f>
        <v>1121090.77</v>
      </c>
      <c r="E296" s="1">
        <v>0</v>
      </c>
      <c r="F296" s="1">
        <v>0</v>
      </c>
      <c r="G296" s="2">
        <f t="shared" si="12"/>
        <v>926580.66889999993</v>
      </c>
      <c r="H296" s="2">
        <f t="shared" si="13"/>
        <v>0.35000000009313226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1093941.53</v>
      </c>
      <c r="D298" s="1">
        <f>'PR-RAS'!E302</f>
        <v>1039441.8800000004</v>
      </c>
      <c r="E298" s="1">
        <v>0</v>
      </c>
      <c r="F298" s="1">
        <v>0</v>
      </c>
      <c r="G298" s="2">
        <f t="shared" si="12"/>
        <v>942329.11113000021</v>
      </c>
      <c r="H298" s="2">
        <f t="shared" si="13"/>
        <v>0.58999999961815774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625581.56999999995</v>
      </c>
      <c r="D300" s="1">
        <f>'PR-RAS'!E304</f>
        <v>692644.46999999974</v>
      </c>
      <c r="E300" s="1">
        <v>0</v>
      </c>
      <c r="F300" s="1">
        <v>0</v>
      </c>
      <c r="G300" s="2">
        <f t="shared" si="12"/>
        <v>601250.28248999978</v>
      </c>
      <c r="H300" s="2">
        <f t="shared" si="13"/>
        <v>0.89999999979045242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882.69999999999891</v>
      </c>
      <c r="E301" s="1">
        <v>0</v>
      </c>
      <c r="F301" s="1">
        <v>0</v>
      </c>
      <c r="G301" s="2">
        <f t="shared" si="12"/>
        <v>529.61999999999932</v>
      </c>
      <c r="H301" s="2">
        <f t="shared" si="13"/>
        <v>0.30000000000109139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121.32</v>
      </c>
      <c r="D303" s="1">
        <f>'PR-RAS'!E308</f>
        <v>604.5</v>
      </c>
      <c r="E303" s="1">
        <v>0</v>
      </c>
      <c r="F303" s="1">
        <v>0</v>
      </c>
      <c r="G303" s="2">
        <f t="shared" si="12"/>
        <v>401.75663999999995</v>
      </c>
      <c r="H303" s="2">
        <f t="shared" si="13"/>
        <v>0.81999999999999318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121.32</v>
      </c>
      <c r="D304" s="1">
        <f>'PR-RAS'!E309</f>
        <v>604.5</v>
      </c>
      <c r="E304" s="1">
        <v>0</v>
      </c>
      <c r="F304" s="1">
        <v>0</v>
      </c>
      <c r="G304" s="2">
        <f t="shared" si="12"/>
        <v>403.08695999999998</v>
      </c>
      <c r="H304" s="2">
        <f t="shared" si="13"/>
        <v>0.81999999999999318</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121.32</v>
      </c>
      <c r="D305" s="1">
        <f>'PR-RAS'!E310</f>
        <v>604.5</v>
      </c>
      <c r="E305" s="1">
        <v>0</v>
      </c>
      <c r="F305" s="1">
        <v>0</v>
      </c>
      <c r="G305" s="2">
        <f t="shared" si="12"/>
        <v>404.41727999999995</v>
      </c>
      <c r="H305" s="2">
        <f t="shared" si="13"/>
        <v>0.81999999999999318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121.32</v>
      </c>
      <c r="D306" s="1">
        <f>'PR-RAS'!E311</f>
        <v>604.5</v>
      </c>
      <c r="E306" s="1">
        <v>0</v>
      </c>
      <c r="F306" s="1">
        <v>0</v>
      </c>
      <c r="G306" s="2">
        <f t="shared" si="12"/>
        <v>405.74759999999998</v>
      </c>
      <c r="H306" s="2">
        <f t="shared" si="13"/>
        <v>0.81999999999999318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504101.74</v>
      </c>
      <c r="D355" s="1">
        <f>'PR-RAS'!E360</f>
        <v>1066729.78</v>
      </c>
      <c r="E355" s="1">
        <v>0</v>
      </c>
      <c r="F355" s="1">
        <v>0</v>
      </c>
      <c r="G355" s="2">
        <f t="shared" si="12"/>
        <v>933696.70019999985</v>
      </c>
      <c r="H355" s="2">
        <f t="shared" si="13"/>
        <v>0.47999999998137355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194913.69</v>
      </c>
      <c r="D368" s="1">
        <f>'PR-RAS'!E373</f>
        <v>607776.07000000007</v>
      </c>
      <c r="E368" s="1">
        <v>0</v>
      </c>
      <c r="F368" s="1">
        <v>0</v>
      </c>
      <c r="G368" s="2">
        <f t="shared" si="12"/>
        <v>517640.95961000002</v>
      </c>
      <c r="H368" s="2">
        <f t="shared" si="13"/>
        <v>0.38000000006286427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133068.54999999999</v>
      </c>
      <c r="D369" s="1">
        <f>'PR-RAS'!E374</f>
        <v>586056.43000000005</v>
      </c>
      <c r="E369" s="1">
        <v>0</v>
      </c>
      <c r="F369" s="1">
        <v>0</v>
      </c>
      <c r="G369" s="2">
        <f t="shared" si="12"/>
        <v>480306.75888000004</v>
      </c>
      <c r="H369" s="2">
        <f t="shared" si="13"/>
        <v>0.88000000006286427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4375</v>
      </c>
      <c r="D371" s="1">
        <f>'PR-RAS'!E376</f>
        <v>0</v>
      </c>
      <c r="E371" s="1">
        <v>0</v>
      </c>
      <c r="F371" s="1">
        <v>0</v>
      </c>
      <c r="G371" s="2">
        <f t="shared" si="12"/>
        <v>1618.75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585421.43000000005</v>
      </c>
      <c r="E372" s="1">
        <v>0</v>
      </c>
      <c r="F372" s="1">
        <v>0</v>
      </c>
      <c r="G372" s="2">
        <f t="shared" si="12"/>
        <v>434382.70106000005</v>
      </c>
      <c r="H372" s="2">
        <f t="shared" si="13"/>
        <v>0.43000000005122274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128693.55</v>
      </c>
      <c r="D373" s="1">
        <f>'PR-RAS'!E378</f>
        <v>635</v>
      </c>
      <c r="E373" s="1">
        <v>0</v>
      </c>
      <c r="F373" s="1">
        <v>0</v>
      </c>
      <c r="G373" s="2">
        <f t="shared" si="12"/>
        <v>48346.440600000002</v>
      </c>
      <c r="H373" s="2">
        <f t="shared" si="13"/>
        <v>0.44999999999708962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55443.57</v>
      </c>
      <c r="D374" s="1">
        <f>'PR-RAS'!E379</f>
        <v>21719.64</v>
      </c>
      <c r="E374" s="1">
        <v>0</v>
      </c>
      <c r="F374" s="1">
        <v>0</v>
      </c>
      <c r="G374" s="2">
        <f t="shared" si="12"/>
        <v>36883.303050000002</v>
      </c>
      <c r="H374" s="2">
        <f t="shared" si="13"/>
        <v>0.79000000000087311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6570</v>
      </c>
      <c r="D375" s="1">
        <f>'PR-RAS'!E380</f>
        <v>5850</v>
      </c>
      <c r="E375" s="1">
        <v>0</v>
      </c>
      <c r="F375" s="1">
        <v>0</v>
      </c>
      <c r="G375" s="2">
        <f t="shared" si="12"/>
        <v>6832.98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7535.14</v>
      </c>
      <c r="D377" s="1">
        <f>'PR-RAS'!E382</f>
        <v>0</v>
      </c>
      <c r="E377" s="1">
        <v>0</v>
      </c>
      <c r="F377" s="1">
        <v>0</v>
      </c>
      <c r="G377" s="2">
        <f t="shared" si="12"/>
        <v>2833.2126400000002</v>
      </c>
      <c r="H377" s="2">
        <f t="shared" si="13"/>
        <v>0.14000000000032742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302.48</v>
      </c>
      <c r="E380" s="1">
        <v>0</v>
      </c>
      <c r="F380" s="1">
        <v>0</v>
      </c>
      <c r="G380" s="2">
        <f t="shared" si="12"/>
        <v>229.27984000000001</v>
      </c>
      <c r="H380" s="2">
        <f t="shared" si="13"/>
        <v>0.48000000000001819</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41338.43</v>
      </c>
      <c r="D381" s="1">
        <f>'PR-RAS'!E386</f>
        <v>15567.16</v>
      </c>
      <c r="E381" s="1">
        <v>0</v>
      </c>
      <c r="F381" s="1">
        <v>0</v>
      </c>
      <c r="G381" s="2">
        <f t="shared" si="12"/>
        <v>27539.645</v>
      </c>
      <c r="H381" s="2">
        <f t="shared" si="13"/>
        <v>0.59000000000014552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6401.57</v>
      </c>
      <c r="D393" s="1">
        <f>'PR-RAS'!E398</f>
        <v>0</v>
      </c>
      <c r="E393" s="1">
        <v>0</v>
      </c>
      <c r="F393" s="1">
        <v>0</v>
      </c>
      <c r="G393" s="2">
        <f t="shared" si="12"/>
        <v>2509.4154399999998</v>
      </c>
      <c r="H393" s="2">
        <f t="shared" si="13"/>
        <v>0.43000000000029104</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6401.57</v>
      </c>
      <c r="D394" s="1">
        <f>'PR-RAS'!E399</f>
        <v>0</v>
      </c>
      <c r="E394" s="1">
        <v>0</v>
      </c>
      <c r="F394" s="1">
        <v>0</v>
      </c>
      <c r="G394" s="2">
        <f t="shared" si="12"/>
        <v>2515.8170100000002</v>
      </c>
      <c r="H394" s="2">
        <f t="shared" si="13"/>
        <v>0.43000000000029104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309188.05</v>
      </c>
      <c r="D407" s="1">
        <f>'PR-RAS'!E412</f>
        <v>458953.71</v>
      </c>
      <c r="E407" s="1">
        <v>0</v>
      </c>
      <c r="F407" s="1">
        <v>0</v>
      </c>
      <c r="G407" s="2">
        <f t="shared" si="12"/>
        <v>498200.76082000002</v>
      </c>
      <c r="H407" s="2">
        <f t="shared" si="13"/>
        <v>0.33999999996740371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309188.05</v>
      </c>
      <c r="D408" s="1">
        <f>'PR-RAS'!E413</f>
        <v>458953.71</v>
      </c>
      <c r="E408" s="1">
        <v>0</v>
      </c>
      <c r="F408" s="1">
        <v>0</v>
      </c>
      <c r="G408" s="2">
        <f t="shared" si="12"/>
        <v>499427.85628999997</v>
      </c>
      <c r="H408" s="2">
        <f t="shared" si="13"/>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503980.42</v>
      </c>
      <c r="D413" s="1">
        <f>'PR-RAS'!E418</f>
        <v>1066125.28</v>
      </c>
      <c r="E413" s="1">
        <v>0</v>
      </c>
      <c r="F413" s="1">
        <v>0</v>
      </c>
      <c r="G413" s="2">
        <f t="shared" si="12"/>
        <v>1086127.1637599999</v>
      </c>
      <c r="H413" s="2">
        <f t="shared" si="13"/>
        <v>0.70000000001164153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806924.46</v>
      </c>
      <c r="D415" s="1">
        <f>'PR-RAS'!E420</f>
        <v>827259.31</v>
      </c>
      <c r="E415" s="1">
        <v>0</v>
      </c>
      <c r="F415" s="1">
        <v>0</v>
      </c>
      <c r="G415" s="2">
        <f t="shared" si="12"/>
        <v>1019037.4351199999</v>
      </c>
      <c r="H415" s="2">
        <f t="shared" si="13"/>
        <v>0.77000000001862645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186.64</v>
      </c>
      <c r="D416" s="1">
        <f>'PR-RAS'!E421</f>
        <v>26834.629999999997</v>
      </c>
      <c r="E416" s="1">
        <v>0</v>
      </c>
      <c r="F416" s="1">
        <v>0</v>
      </c>
      <c r="G416" s="2">
        <f t="shared" si="12"/>
        <v>22350.198499999995</v>
      </c>
      <c r="H416" s="2">
        <f t="shared" si="13"/>
        <v>0.73000000000263299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1553789.4</v>
      </c>
      <c r="D417" s="1">
        <f>'PR-RAS'!E422</f>
        <v>1931652.43</v>
      </c>
      <c r="E417" s="1">
        <v>0</v>
      </c>
      <c r="F417" s="1">
        <v>0</v>
      </c>
      <c r="G417" s="2">
        <f t="shared" si="12"/>
        <v>2253511.2121599996</v>
      </c>
      <c r="H417" s="2">
        <f t="shared" si="13"/>
        <v>0.82999999984167516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1158999.94</v>
      </c>
      <c r="D418" s="1">
        <f>'PR-RAS'!E423</f>
        <v>1876686.94</v>
      </c>
      <c r="E418" s="1">
        <v>0</v>
      </c>
      <c r="F418" s="1">
        <v>0</v>
      </c>
      <c r="G418" s="2">
        <f t="shared" si="12"/>
        <v>2048459.8829399999</v>
      </c>
      <c r="H418" s="2">
        <f t="shared" si="13"/>
        <v>0.12000000011175871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394789.45999999996</v>
      </c>
      <c r="D419" s="1">
        <f>'PR-RAS'!E424</f>
        <v>54965.489999999991</v>
      </c>
      <c r="E419" s="1">
        <v>0</v>
      </c>
      <c r="F419" s="1">
        <v>0</v>
      </c>
      <c r="G419" s="2">
        <f t="shared" si="12"/>
        <v>210973.14391999997</v>
      </c>
      <c r="H419" s="2">
        <f t="shared" si="13"/>
        <v>0.94999999995343387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287017.07000000007</v>
      </c>
      <c r="D421" s="1">
        <f>'PR-RAS'!E426</f>
        <v>212182.5700000003</v>
      </c>
      <c r="E421" s="1">
        <v>0</v>
      </c>
      <c r="F421" s="1">
        <v>0</v>
      </c>
      <c r="G421" s="2">
        <f t="shared" si="12"/>
        <v>298780.52820000029</v>
      </c>
      <c r="H421" s="2">
        <f t="shared" si="13"/>
        <v>0.49999999976716936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625768.21</v>
      </c>
      <c r="D423" s="1">
        <f>'PR-RAS'!E428</f>
        <v>719479.09999999974</v>
      </c>
      <c r="E423" s="1">
        <v>0</v>
      </c>
      <c r="F423" s="1">
        <v>0</v>
      </c>
      <c r="G423" s="2">
        <f t="shared" si="12"/>
        <v>871314.54501999973</v>
      </c>
      <c r="H423" s="2">
        <f t="shared" si="13"/>
        <v>0.30999999970663339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30146.32</v>
      </c>
      <c r="D529" s="1">
        <f>'PR-RAS'!E535</f>
        <v>0</v>
      </c>
      <c r="E529" s="1">
        <v>0</v>
      </c>
      <c r="F529" s="1">
        <v>0</v>
      </c>
      <c r="G529" s="2">
        <f t="shared" ref="G529:G836" si="14">(B529/1000)*(C529*1+D529*2)</f>
        <v>15917.256960000001</v>
      </c>
      <c r="H529" s="2">
        <f t="shared" ref="H529:H836" si="15">ABS(C529-ROUND(C529,0))+ABS(D529-ROUND(D529,0))</f>
        <v>0.31999999999970896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30146.32</v>
      </c>
      <c r="D591" s="1">
        <f>'PR-RAS'!E597</f>
        <v>0</v>
      </c>
      <c r="E591" s="1">
        <v>0</v>
      </c>
      <c r="F591" s="1">
        <v>0</v>
      </c>
      <c r="G591" s="2">
        <f t="shared" si="14"/>
        <v>17786.328799999999</v>
      </c>
      <c r="H591" s="2">
        <f t="shared" si="15"/>
        <v>0.31999999999970896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30146.32</v>
      </c>
      <c r="D615" s="1">
        <f>'PR-RAS'!E621</f>
        <v>0</v>
      </c>
      <c r="E615" s="1">
        <v>0</v>
      </c>
      <c r="F615" s="1">
        <v>0</v>
      </c>
      <c r="G615" s="2">
        <f t="shared" si="14"/>
        <v>18509.840479999999</v>
      </c>
      <c r="H615" s="2">
        <f t="shared" si="15"/>
        <v>0.31999999999970896</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30146.32</v>
      </c>
      <c r="D616" s="1">
        <f>'PR-RAS'!E622</f>
        <v>0</v>
      </c>
      <c r="E616" s="1">
        <v>0</v>
      </c>
      <c r="F616" s="1">
        <v>0</v>
      </c>
      <c r="G616" s="2">
        <f t="shared" si="14"/>
        <v>18539.986799999999</v>
      </c>
      <c r="H616" s="2">
        <f t="shared" si="15"/>
        <v>0.31999999999970896</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30146.32</v>
      </c>
      <c r="D634" s="1">
        <f>'PR-RAS'!E640</f>
        <v>0</v>
      </c>
      <c r="E634" s="1">
        <v>0</v>
      </c>
      <c r="F634" s="1">
        <v>0</v>
      </c>
      <c r="G634" s="2">
        <f t="shared" si="14"/>
        <v>19082.620559999999</v>
      </c>
      <c r="H634" s="2">
        <f t="shared" si="15"/>
        <v>0.31999999999970896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27146.32</v>
      </c>
      <c r="D635" s="1">
        <f>'PR-RAS'!E641</f>
        <v>0</v>
      </c>
      <c r="E635" s="1">
        <v>0</v>
      </c>
      <c r="F635" s="1">
        <v>0</v>
      </c>
      <c r="G635" s="2">
        <f t="shared" si="14"/>
        <v>17210.766879999999</v>
      </c>
      <c r="H635" s="2">
        <f t="shared" si="15"/>
        <v>0.31999999999970896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3000</v>
      </c>
      <c r="E636" s="1">
        <v>0</v>
      </c>
      <c r="F636" s="1">
        <v>0</v>
      </c>
      <c r="G636" s="2">
        <f t="shared" si="14"/>
        <v>3810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1553789.4</v>
      </c>
      <c r="D637" s="1">
        <f>'PR-RAS'!E643</f>
        <v>1931652.43</v>
      </c>
      <c r="E637" s="1">
        <v>0</v>
      </c>
      <c r="F637" s="1">
        <v>0</v>
      </c>
      <c r="G637" s="2">
        <f t="shared" si="14"/>
        <v>3445271.94936</v>
      </c>
      <c r="H637" s="2">
        <f t="shared" si="15"/>
        <v>0.82999999984167516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1189146.26</v>
      </c>
      <c r="D638" s="1">
        <f>'PR-RAS'!E644</f>
        <v>1876686.94</v>
      </c>
      <c r="E638" s="1">
        <v>0</v>
      </c>
      <c r="F638" s="1">
        <v>0</v>
      </c>
      <c r="G638" s="2">
        <f t="shared" si="14"/>
        <v>3148385.3291799999</v>
      </c>
      <c r="H638" s="2">
        <f t="shared" si="15"/>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364643.1399999999</v>
      </c>
      <c r="D639" s="1">
        <f>'PR-RAS'!E645</f>
        <v>54965.489999999991</v>
      </c>
      <c r="E639" s="1">
        <v>0</v>
      </c>
      <c r="F639" s="1">
        <v>0</v>
      </c>
      <c r="G639" s="2">
        <f t="shared" si="14"/>
        <v>302778.28855999996</v>
      </c>
      <c r="H639" s="2">
        <f t="shared" si="15"/>
        <v>0.62999999988824129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314163.39000000007</v>
      </c>
      <c r="D641" s="1">
        <f>'PR-RAS'!E647</f>
        <v>209182.5700000003</v>
      </c>
      <c r="E641" s="1">
        <v>0</v>
      </c>
      <c r="F641" s="1">
        <v>0</v>
      </c>
      <c r="G641" s="2">
        <f t="shared" si="14"/>
        <v>468818.2592000005</v>
      </c>
      <c r="H641" s="2">
        <f t="shared" si="15"/>
        <v>0.81999999977415428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678806.53</v>
      </c>
      <c r="D643" s="1">
        <f>'PR-RAS'!E649</f>
        <v>264148.06000000029</v>
      </c>
      <c r="E643" s="1">
        <v>0</v>
      </c>
      <c r="F643" s="1">
        <v>0</v>
      </c>
      <c r="G643" s="2">
        <f t="shared" si="14"/>
        <v>774959.90130000038</v>
      </c>
      <c r="H643" s="2">
        <f t="shared" si="15"/>
        <v>0.53000000026077032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406987.57</v>
      </c>
      <c r="D646" s="1">
        <f>'PR-RAS'!E653</f>
        <v>478050.6</v>
      </c>
      <c r="E646" s="1">
        <v>0</v>
      </c>
      <c r="F646" s="1">
        <v>0</v>
      </c>
      <c r="G646" s="2">
        <f t="shared" si="14"/>
        <v>879192.25665</v>
      </c>
      <c r="H646" s="2">
        <f t="shared" si="15"/>
        <v>0.83000000001629815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2135962.3199999998</v>
      </c>
      <c r="D647" s="1">
        <f>'PR-RAS'!E654</f>
        <v>2469009.9</v>
      </c>
      <c r="E647" s="1">
        <v>0</v>
      </c>
      <c r="F647" s="1">
        <v>0</v>
      </c>
      <c r="G647" s="2">
        <f t="shared" si="14"/>
        <v>4569792.4495199993</v>
      </c>
      <c r="H647" s="2">
        <f t="shared" si="15"/>
        <v>0.41999999992549419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1746186.58</v>
      </c>
      <c r="D648" s="1">
        <f>'PR-RAS'!E655</f>
        <v>2506285.67</v>
      </c>
      <c r="E648" s="1">
        <v>0</v>
      </c>
      <c r="F648" s="1">
        <v>0</v>
      </c>
      <c r="G648" s="2">
        <f t="shared" si="14"/>
        <v>4372916.3742399998</v>
      </c>
      <c r="H648" s="2">
        <f t="shared" si="15"/>
        <v>0.75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796763.30999999959</v>
      </c>
      <c r="D649" s="1">
        <f>'PR-RAS'!E656</f>
        <v>440774.83000000007</v>
      </c>
      <c r="E649" s="1">
        <v>0</v>
      </c>
      <c r="F649" s="1">
        <v>0</v>
      </c>
      <c r="G649" s="2">
        <f t="shared" si="14"/>
        <v>1087546.8045599998</v>
      </c>
      <c r="H649" s="2">
        <f t="shared" si="15"/>
        <v>0.47999999951571226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20</v>
      </c>
      <c r="E650" s="1">
        <v>0</v>
      </c>
      <c r="F650" s="1">
        <v>0</v>
      </c>
      <c r="G650" s="2">
        <f t="shared" si="14"/>
        <v>33.099000000000004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20</v>
      </c>
      <c r="E652" s="1">
        <v>0</v>
      </c>
      <c r="F652" s="1">
        <v>0</v>
      </c>
      <c r="G652" s="2">
        <f t="shared" si="14"/>
        <v>33.201000000000001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8775.19</v>
      </c>
      <c r="E657" s="1">
        <v>0</v>
      </c>
      <c r="F657" s="1">
        <v>0</v>
      </c>
      <c r="G657" s="2">
        <f t="shared" si="16"/>
        <v>11513.049280000001</v>
      </c>
      <c r="H657" s="2">
        <f t="shared" si="17"/>
        <v>0.19000000000050932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341529.66</v>
      </c>
      <c r="D662" s="1">
        <f>'PR-RAS'!E669</f>
        <v>0</v>
      </c>
      <c r="E662" s="1">
        <v>0</v>
      </c>
      <c r="F662" s="1">
        <v>0</v>
      </c>
      <c r="G662" s="2">
        <f t="shared" si="14"/>
        <v>225751.10525999998</v>
      </c>
      <c r="H662" s="2">
        <f t="shared" si="15"/>
        <v>0.34000000002561137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16648.86</v>
      </c>
      <c r="D663" s="1">
        <f>'PR-RAS'!E670</f>
        <v>11657.6</v>
      </c>
      <c r="E663" s="1">
        <v>0</v>
      </c>
      <c r="F663" s="1">
        <v>0</v>
      </c>
      <c r="G663" s="2">
        <f t="shared" si="14"/>
        <v>26456.207719999999</v>
      </c>
      <c r="H663" s="2">
        <f t="shared" si="15"/>
        <v>0.53999999999905413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45000</v>
      </c>
      <c r="D666" s="1">
        <f>'PR-RAS'!E673</f>
        <v>0</v>
      </c>
      <c r="E666" s="1">
        <v>0</v>
      </c>
      <c r="F666" s="1">
        <v>0</v>
      </c>
      <c r="G666" s="2">
        <f t="shared" si="14"/>
        <v>29925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148500</v>
      </c>
      <c r="D695" s="1">
        <f>'PR-RAS'!E702</f>
        <v>132732</v>
      </c>
      <c r="E695" s="1">
        <v>0</v>
      </c>
      <c r="F695" s="1">
        <v>0</v>
      </c>
      <c r="G695" s="2">
        <f t="shared" si="14"/>
        <v>287291.016</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574080.93999999994</v>
      </c>
      <c r="D699" s="1">
        <f>'PR-RAS'!E706</f>
        <v>1115047.76</v>
      </c>
      <c r="E699" s="1">
        <v>0</v>
      </c>
      <c r="F699" s="1">
        <v>0</v>
      </c>
      <c r="G699" s="2">
        <f t="shared" si="14"/>
        <v>1957315.1690799999</v>
      </c>
      <c r="H699" s="2">
        <f t="shared" si="15"/>
        <v>0.30000000004656613</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12854.3</v>
      </c>
      <c r="E704" s="1">
        <v>0</v>
      </c>
      <c r="F704" s="1">
        <v>0</v>
      </c>
      <c r="G704" s="2">
        <f t="shared" ref="G704:G707" si="20">(B704/1000)*(C704*1+D704*2)</f>
        <v>18073.145799999998</v>
      </c>
      <c r="H704" s="2">
        <f t="shared" ref="H704:H707" si="21">ABS(C704-ROUND(C704,0))+ABS(D704-ROUND(D704,0))</f>
        <v>0.2999999999992724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1605.14</v>
      </c>
      <c r="E719" s="1">
        <v>0</v>
      </c>
      <c r="F719" s="1">
        <v>0</v>
      </c>
      <c r="G719" s="2">
        <f t="shared" si="14"/>
        <v>2304.9810400000001</v>
      </c>
      <c r="H719" s="2">
        <f t="shared" si="15"/>
        <v>0.14000000000010004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2881</v>
      </c>
      <c r="D727" s="1">
        <f>'PR-RAS'!E734</f>
        <v>5317.89</v>
      </c>
      <c r="E727" s="1">
        <v>0</v>
      </c>
      <c r="F727" s="1">
        <v>0</v>
      </c>
      <c r="G727" s="2">
        <f t="shared" si="14"/>
        <v>9813.1822800000009</v>
      </c>
      <c r="H727" s="2">
        <f t="shared" si="15"/>
        <v>0.10999999999967258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66.19</v>
      </c>
      <c r="D729" s="1">
        <f>'PR-RAS'!E736</f>
        <v>585</v>
      </c>
      <c r="E729" s="1">
        <v>0</v>
      </c>
      <c r="F729" s="1">
        <v>0</v>
      </c>
      <c r="G729" s="2">
        <f t="shared" si="14"/>
        <v>899.94632000000001</v>
      </c>
      <c r="H729" s="2">
        <f t="shared" si="15"/>
        <v>0.18999999999999773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149.31</v>
      </c>
      <c r="D731" s="1">
        <f>'PR-RAS'!E738</f>
        <v>1642.37</v>
      </c>
      <c r="E731" s="1">
        <v>0</v>
      </c>
      <c r="F731" s="1">
        <v>0</v>
      </c>
      <c r="G731" s="2">
        <f t="shared" si="14"/>
        <v>2506.8564999999999</v>
      </c>
      <c r="H731" s="2">
        <f t="shared" si="15"/>
        <v>0.67999999999989313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683.79</v>
      </c>
      <c r="D734" s="1">
        <f>'PR-RAS'!E741</f>
        <v>624.33000000000004</v>
      </c>
      <c r="E734" s="1">
        <v>0</v>
      </c>
      <c r="F734" s="1">
        <v>0</v>
      </c>
      <c r="G734" s="2">
        <f t="shared" si="14"/>
        <v>1416.48585</v>
      </c>
      <c r="H734" s="2">
        <f t="shared" si="15"/>
        <v>0.54000000000007731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465.86</v>
      </c>
      <c r="D735" s="1">
        <f>'PR-RAS'!E742</f>
        <v>0</v>
      </c>
      <c r="E735" s="1">
        <v>0</v>
      </c>
      <c r="F735" s="1">
        <v>0</v>
      </c>
      <c r="G735" s="2">
        <f t="shared" si="14"/>
        <v>341.94123999999999</v>
      </c>
      <c r="H735" s="2">
        <f t="shared" si="15"/>
        <v>0.13999999999998636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650</v>
      </c>
      <c r="D836" s="1">
        <f>'PR-RAS'!E843</f>
        <v>12150</v>
      </c>
      <c r="E836" s="1">
        <v>0</v>
      </c>
      <c r="F836" s="1">
        <v>0</v>
      </c>
      <c r="G836" s="2">
        <f t="shared" si="14"/>
        <v>20833.25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4220</v>
      </c>
      <c r="D841" s="1">
        <f>'PR-RAS'!E848</f>
        <v>5850</v>
      </c>
      <c r="E841" s="1">
        <v>0</v>
      </c>
      <c r="F841" s="1">
        <v>0</v>
      </c>
      <c r="G841" s="2">
        <f t="shared" si="34"/>
        <v>13372.8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5189.1499999999996</v>
      </c>
      <c r="D843" s="1">
        <f>'PR-RAS'!E850</f>
        <v>23327.72</v>
      </c>
      <c r="E843" s="1">
        <v>0</v>
      </c>
      <c r="F843" s="1">
        <v>0</v>
      </c>
      <c r="G843" s="2">
        <f t="shared" si="34"/>
        <v>43653.144780000002</v>
      </c>
      <c r="H843" s="2">
        <f t="shared" si="35"/>
        <v>0.42999999999847205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6645.45</v>
      </c>
      <c r="D844" s="1">
        <f>'PR-RAS'!E851</f>
        <v>6018.36</v>
      </c>
      <c r="E844" s="1">
        <v>0</v>
      </c>
      <c r="F844" s="1">
        <v>0</v>
      </c>
      <c r="G844" s="2">
        <f t="shared" si="34"/>
        <v>15749.069309999997</v>
      </c>
      <c r="H844" s="2">
        <f t="shared" si="35"/>
        <v>0.80999999999949068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49.78</v>
      </c>
      <c r="D846" s="1">
        <f>'PR-RAS'!E853</f>
        <v>50.4</v>
      </c>
      <c r="E846" s="1">
        <v>0</v>
      </c>
      <c r="F846" s="1">
        <v>0</v>
      </c>
      <c r="G846" s="2">
        <f t="shared" si="34"/>
        <v>127.24009999999998</v>
      </c>
      <c r="H846" s="2">
        <f t="shared" si="35"/>
        <v>0.61999999999999744</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1050</v>
      </c>
      <c r="D848" s="1">
        <f>'PR-RAS'!E855</f>
        <v>720</v>
      </c>
      <c r="E848" s="1">
        <v>0</v>
      </c>
      <c r="F848" s="1">
        <v>0</v>
      </c>
      <c r="G848" s="2">
        <f t="shared" si="34"/>
        <v>2109.0299999999997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30146.32</v>
      </c>
      <c r="D988" s="1">
        <f>'PR-RAS'!E995</f>
        <v>0</v>
      </c>
      <c r="E988" s="1">
        <v>0</v>
      </c>
      <c r="F988" s="1">
        <v>0</v>
      </c>
      <c r="G988" s="2">
        <f t="shared" si="34"/>
        <v>29754.417839999998</v>
      </c>
      <c r="H988" s="2">
        <f t="shared" si="35"/>
        <v>0.31999999999970896</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269066</v>
      </c>
      <c r="D1582" s="6"/>
      <c r="E1582" s="6">
        <v>0</v>
      </c>
      <c r="F1582" s="6">
        <v>0</v>
      </c>
      <c r="G1582" s="7">
        <f t="shared" ref="G1582:G1686" si="70">B1582/1000*C1582</f>
        <v>269.06600000000003</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2064554.42</v>
      </c>
      <c r="D1583" s="1">
        <v>0</v>
      </c>
      <c r="E1583" s="1">
        <v>0</v>
      </c>
      <c r="F1583" s="1">
        <v>0</v>
      </c>
      <c r="G1583" s="2">
        <f t="shared" si="70"/>
        <v>4129.1088399999999</v>
      </c>
      <c r="H1583" s="2">
        <f t="shared" si="71"/>
        <v>0.41999999992549419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806251.35</v>
      </c>
      <c r="D1585" s="1">
        <v>0</v>
      </c>
      <c r="E1585" s="1">
        <v>0</v>
      </c>
      <c r="F1585" s="1">
        <v>0</v>
      </c>
      <c r="G1585" s="2">
        <f t="shared" si="70"/>
        <v>3225.0054</v>
      </c>
      <c r="H1585" s="2">
        <f t="shared" si="71"/>
        <v>0.34999999997671694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184040.01</v>
      </c>
      <c r="D1586" s="1">
        <v>0</v>
      </c>
      <c r="E1586" s="1">
        <v>0</v>
      </c>
      <c r="F1586" s="1">
        <v>0</v>
      </c>
      <c r="G1586" s="2">
        <f t="shared" si="70"/>
        <v>920.20005000000003</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447266.93</v>
      </c>
      <c r="D1587" s="1">
        <v>0</v>
      </c>
      <c r="E1587" s="1">
        <v>0</v>
      </c>
      <c r="F1587" s="1">
        <v>0</v>
      </c>
      <c r="G1587" s="2">
        <f t="shared" si="70"/>
        <v>2683.60158</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2062.2800000000002</v>
      </c>
      <c r="D1588" s="1">
        <v>0</v>
      </c>
      <c r="E1588" s="1">
        <v>0</v>
      </c>
      <c r="F1588" s="1">
        <v>0</v>
      </c>
      <c r="G1588" s="2">
        <f t="shared" si="70"/>
        <v>14.435960000000001</v>
      </c>
      <c r="H1588" s="2">
        <f t="shared" si="71"/>
        <v>0.28000000000020009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48116.480000000003</v>
      </c>
      <c r="D1591" s="1">
        <v>0</v>
      </c>
      <c r="E1591" s="1">
        <v>0</v>
      </c>
      <c r="F1591" s="1">
        <v>0</v>
      </c>
      <c r="G1591" s="2">
        <f t="shared" si="70"/>
        <v>481.16480000000001</v>
      </c>
      <c r="H1591" s="2">
        <f t="shared" si="71"/>
        <v>0.48000000000320142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124765.65</v>
      </c>
      <c r="D1592" s="1">
        <v>0</v>
      </c>
      <c r="E1592" s="1">
        <v>0</v>
      </c>
      <c r="F1592" s="1">
        <v>0</v>
      </c>
      <c r="G1592" s="2">
        <f t="shared" si="70"/>
        <v>1372.4221499999999</v>
      </c>
      <c r="H1592" s="2">
        <f t="shared" si="71"/>
        <v>0.35000000000582077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1066729.78</v>
      </c>
      <c r="D1594" s="1">
        <v>0</v>
      </c>
      <c r="E1594" s="1">
        <v>0</v>
      </c>
      <c r="F1594" s="1">
        <v>0</v>
      </c>
      <c r="G1594" s="2">
        <f t="shared" si="70"/>
        <v>13867.487139999999</v>
      </c>
      <c r="H1594" s="2">
        <f t="shared" si="71"/>
        <v>0.21999999997206032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191573.29</v>
      </c>
      <c r="D1601" s="1">
        <v>0</v>
      </c>
      <c r="E1601" s="1">
        <v>0</v>
      </c>
      <c r="F1601" s="1">
        <v>0</v>
      </c>
      <c r="G1601" s="2">
        <f>B1601/1000*C1601</f>
        <v>3831.4658000000004</v>
      </c>
      <c r="H1601" s="2">
        <f>ABS(C1601-ROUND(C1601,0))</f>
        <v>0.29000000000814907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2154871.64</v>
      </c>
      <c r="D1602" s="1">
        <v>0</v>
      </c>
      <c r="E1602" s="1">
        <v>0</v>
      </c>
      <c r="F1602" s="1">
        <v>0</v>
      </c>
      <c r="G1602" s="2">
        <f t="shared" si="70"/>
        <v>45252.304440000007</v>
      </c>
      <c r="H1602" s="2">
        <f t="shared" si="71"/>
        <v>0.35999999986961484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796555.72000000009</v>
      </c>
      <c r="D1604" s="1">
        <v>0</v>
      </c>
      <c r="E1604" s="1">
        <v>0</v>
      </c>
      <c r="F1604" s="1">
        <v>0</v>
      </c>
      <c r="G1604" s="2">
        <f t="shared" si="70"/>
        <v>18320.781560000003</v>
      </c>
      <c r="H1604" s="2">
        <f t="shared" si="71"/>
        <v>0.27999999991152436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183151.53</v>
      </c>
      <c r="D1605" s="1">
        <v>0</v>
      </c>
      <c r="E1605" s="1">
        <v>0</v>
      </c>
      <c r="F1605" s="1">
        <v>0</v>
      </c>
      <c r="G1605" s="2">
        <f t="shared" si="70"/>
        <v>4395.6367200000004</v>
      </c>
      <c r="H1605" s="2">
        <f t="shared" si="71"/>
        <v>0.47000000000116415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439606.73</v>
      </c>
      <c r="D1606" s="1">
        <v>0</v>
      </c>
      <c r="E1606" s="1">
        <v>0</v>
      </c>
      <c r="F1606" s="1">
        <v>0</v>
      </c>
      <c r="G1606" s="2">
        <f t="shared" si="70"/>
        <v>10990.168250000001</v>
      </c>
      <c r="H1606" s="2">
        <f t="shared" si="71"/>
        <v>0.27000000001862645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2039.63</v>
      </c>
      <c r="D1607" s="1">
        <v>0</v>
      </c>
      <c r="E1607" s="1">
        <v>0</v>
      </c>
      <c r="F1607" s="1">
        <v>0</v>
      </c>
      <c r="G1607" s="2">
        <f t="shared" si="70"/>
        <v>53.030380000000001</v>
      </c>
      <c r="H1607" s="2">
        <f t="shared" si="71"/>
        <v>0.36999999999989086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46992.18</v>
      </c>
      <c r="D1610" s="1">
        <v>0</v>
      </c>
      <c r="E1610" s="1">
        <v>0</v>
      </c>
      <c r="F1610" s="1">
        <v>0</v>
      </c>
      <c r="G1610" s="2">
        <f t="shared" si="70"/>
        <v>1362.77322</v>
      </c>
      <c r="H1610" s="2">
        <f t="shared" si="71"/>
        <v>0.18000000000029104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124765.65</v>
      </c>
      <c r="D1611" s="1">
        <v>0</v>
      </c>
      <c r="E1611" s="1">
        <v>0</v>
      </c>
      <c r="F1611" s="1">
        <v>0</v>
      </c>
      <c r="G1611" s="2">
        <f t="shared" si="70"/>
        <v>3742.9694999999997</v>
      </c>
      <c r="H1611" s="2">
        <f t="shared" si="71"/>
        <v>0.35000000000582077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1236578.33</v>
      </c>
      <c r="D1613" s="1">
        <v>0</v>
      </c>
      <c r="E1613" s="1">
        <v>0</v>
      </c>
      <c r="F1613" s="1">
        <v>0</v>
      </c>
      <c r="G1613" s="2">
        <f t="shared" si="70"/>
        <v>39570.506560000002</v>
      </c>
      <c r="H1613" s="2">
        <f t="shared" si="71"/>
        <v>0.33000000007450581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121737.59</v>
      </c>
      <c r="D1620" s="1">
        <v>0</v>
      </c>
      <c r="E1620" s="1">
        <v>0</v>
      </c>
      <c r="F1620" s="1">
        <v>0</v>
      </c>
      <c r="G1620" s="2">
        <f>B1620/1000*C1620</f>
        <v>4747.7660100000003</v>
      </c>
      <c r="H1620" s="2">
        <f>ABS(C1620-ROUND(C1620,0))</f>
        <v>0.41000000000349246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178748.7799999998</v>
      </c>
      <c r="D1621" s="1">
        <v>0</v>
      </c>
      <c r="E1621" s="1">
        <v>0</v>
      </c>
      <c r="F1621" s="1">
        <v>0</v>
      </c>
      <c r="G1621" s="2">
        <f t="shared" si="70"/>
        <v>7149.9511999999922</v>
      </c>
      <c r="H1621" s="2">
        <f t="shared" si="71"/>
        <v>0.22000000020489097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178748.78</v>
      </c>
      <c r="D1681" s="1">
        <v>0</v>
      </c>
      <c r="E1681" s="1">
        <v>0</v>
      </c>
      <c r="F1681" s="1">
        <v>0</v>
      </c>
      <c r="G1681" s="2">
        <f t="shared" si="70"/>
        <v>17874.878000000001</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88284.43</v>
      </c>
      <c r="D1683" s="1">
        <v>0</v>
      </c>
      <c r="E1683" s="1">
        <v>0</v>
      </c>
      <c r="F1683" s="1">
        <v>0</v>
      </c>
      <c r="G1683" s="2">
        <f t="shared" si="70"/>
        <v>9005.0118599999987</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4225</v>
      </c>
      <c r="D1684" s="1">
        <v>0</v>
      </c>
      <c r="E1684" s="1">
        <v>0</v>
      </c>
      <c r="F1684" s="1">
        <v>0</v>
      </c>
      <c r="G1684" s="2">
        <f t="shared" si="70"/>
        <v>435.17499999999995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86239.35</v>
      </c>
      <c r="D1686" s="13">
        <v>0</v>
      </c>
      <c r="E1686" s="13">
        <v>0</v>
      </c>
      <c r="F1686" s="13">
        <v>0</v>
      </c>
      <c r="G1686" s="14">
        <f t="shared" si="70"/>
        <v>9055.1317500000005</v>
      </c>
      <c r="H1686" s="14">
        <f t="shared" si="71"/>
        <v>0.35000000000582077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36645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1553668.0799999998</v>
      </c>
      <c r="I16" s="298">
        <f>'PR-RAS'!E6</f>
        <v>1931047.93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654898.19999999995</v>
      </c>
      <c r="I17" s="298">
        <f>'PR-RAS'!E152</f>
        <v>809957.16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678806.53</v>
      </c>
      <c r="I18" s="298">
        <f>'PR-RAS'!E649</f>
        <v>264148.06000000029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269066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178748.7799999998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178748.78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1553668.0799999998</v>
      </c>
      <c r="E6" s="59">
        <f>E7+E43+E49+E82+E106+E125+E134+E140</f>
        <v>1931047.93</v>
      </c>
      <c r="F6" s="44">
        <f t="shared" ref="F6:F132" si="0">IF(D6&lt;&gt;0,IF(E6/D6&gt;=100,"&gt;&gt;100",E6/D6*100),"-")</f>
        <v>124.2896056666106</v>
      </c>
    </row>
    <row r="7" spans="1:24" ht="12.75" customHeight="1" x14ac:dyDescent="0.2">
      <c r="A7" s="62">
        <v>61</v>
      </c>
      <c r="B7" s="228" t="s">
        <v>65</v>
      </c>
      <c r="C7" s="267" t="s">
        <v>66</v>
      </c>
      <c r="D7" s="59">
        <f>D8+D17+D23+D29+D36+D39</f>
        <v>218096.04999999996</v>
      </c>
      <c r="E7" s="59">
        <f>E8+E17+E23+E29+E36+E39</f>
        <v>240759.09999999995</v>
      </c>
      <c r="F7" s="44">
        <f t="shared" si="0"/>
        <v>110.3913161196638</v>
      </c>
    </row>
    <row r="8" spans="1:24" ht="12.75" customHeight="1" x14ac:dyDescent="0.2">
      <c r="A8" s="62">
        <v>611</v>
      </c>
      <c r="B8" s="228" t="s">
        <v>67</v>
      </c>
      <c r="C8" s="267" t="s">
        <v>68</v>
      </c>
      <c r="D8" s="59">
        <f>SUM(D9:D14)-D15-D16</f>
        <v>208080.95999999996</v>
      </c>
      <c r="E8" s="59">
        <f>SUM(E9:E14)-E15-E16</f>
        <v>231983.90999999995</v>
      </c>
      <c r="F8" s="44">
        <f t="shared" si="0"/>
        <v>111.48733166167631</v>
      </c>
    </row>
    <row r="9" spans="1:24" ht="12.75" customHeight="1" x14ac:dyDescent="0.2">
      <c r="A9" s="62">
        <v>6111</v>
      </c>
      <c r="B9" s="64" t="s">
        <v>69</v>
      </c>
      <c r="C9" s="267" t="s">
        <v>70</v>
      </c>
      <c r="D9" s="193">
        <v>286996.12</v>
      </c>
      <c r="E9" s="193">
        <v>356006.3</v>
      </c>
      <c r="F9" s="44">
        <f t="shared" si="0"/>
        <v>124.04568396255671</v>
      </c>
    </row>
    <row r="10" spans="1:24" ht="12.75" customHeight="1" x14ac:dyDescent="0.2">
      <c r="A10" s="62">
        <v>6112</v>
      </c>
      <c r="B10" s="64" t="s">
        <v>71</v>
      </c>
      <c r="C10" s="267" t="s">
        <v>72</v>
      </c>
      <c r="D10" s="193">
        <v>10794.11</v>
      </c>
      <c r="E10" s="193">
        <v>9574.3799999999992</v>
      </c>
      <c r="F10" s="44">
        <f t="shared" si="0"/>
        <v>88.700041040900999</v>
      </c>
    </row>
    <row r="11" spans="1:24" ht="12.75" customHeight="1" x14ac:dyDescent="0.2">
      <c r="A11" s="62">
        <v>6113</v>
      </c>
      <c r="B11" s="64" t="s">
        <v>73</v>
      </c>
      <c r="C11" s="267" t="s">
        <v>74</v>
      </c>
      <c r="D11" s="193">
        <v>5681.61</v>
      </c>
      <c r="E11" s="193">
        <v>7130.86</v>
      </c>
      <c r="F11" s="44">
        <f t="shared" si="0"/>
        <v>125.50773460339586</v>
      </c>
    </row>
    <row r="12" spans="1:24" ht="12.75" customHeight="1" x14ac:dyDescent="0.2">
      <c r="A12" s="62">
        <v>6114</v>
      </c>
      <c r="B12" s="64" t="s">
        <v>75</v>
      </c>
      <c r="C12" s="267" t="s">
        <v>76</v>
      </c>
      <c r="D12" s="193">
        <v>3614.2</v>
      </c>
      <c r="E12" s="193">
        <v>2846.79</v>
      </c>
      <c r="F12" s="44">
        <f t="shared" si="0"/>
        <v>78.76680869902053</v>
      </c>
    </row>
    <row r="13" spans="1:24" ht="12.75" customHeight="1" x14ac:dyDescent="0.2">
      <c r="A13" s="62">
        <v>6115</v>
      </c>
      <c r="B13" s="64" t="s">
        <v>77</v>
      </c>
      <c r="C13" s="267" t="s">
        <v>78</v>
      </c>
      <c r="D13" s="193">
        <v>17565.98</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116571.06</v>
      </c>
      <c r="E15" s="193">
        <v>143574.42000000001</v>
      </c>
      <c r="F15" s="44">
        <f t="shared" si="0"/>
        <v>123.1647203002186</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10015.09</v>
      </c>
      <c r="E23" s="59">
        <f t="shared" si="2"/>
        <v>8775.19</v>
      </c>
      <c r="F23" s="44">
        <f t="shared" si="0"/>
        <v>87.619681900012878</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10015.09</v>
      </c>
      <c r="E27" s="193">
        <v>8775.19</v>
      </c>
      <c r="F27" s="44">
        <f t="shared" si="0"/>
        <v>87.619681900012878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1125759.46</v>
      </c>
      <c r="E49" s="59">
        <f>E50+E53+E58+E61+E64+E68+E71+E74+E77</f>
        <v>1633299.52</v>
      </c>
      <c r="F49" s="44">
        <f t="shared" si="0"/>
        <v>145.08423673384013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403178.52</v>
      </c>
      <c r="E58" s="59">
        <f t="shared" si="9"/>
        <v>11657.6</v>
      </c>
      <c r="F58" s="44">
        <f t="shared" si="0"/>
        <v>2.8914238784347934</v>
      </c>
    </row>
    <row r="59" spans="1:6" ht="24" x14ac:dyDescent="0.2">
      <c r="A59" s="62">
        <v>6331</v>
      </c>
      <c r="B59" s="64" t="s">
        <v>169</v>
      </c>
      <c r="C59" s="267" t="s">
        <v>170</v>
      </c>
      <c r="D59" s="193">
        <v>358178.52</v>
      </c>
      <c r="E59" s="193">
        <v>11657.6</v>
      </c>
      <c r="F59" s="44">
        <f t="shared" si="0"/>
        <v>3.254689868057973</v>
      </c>
    </row>
    <row r="60" spans="1:6" ht="24" x14ac:dyDescent="0.2">
      <c r="A60" s="62">
        <v>6332</v>
      </c>
      <c r="B60" s="64" t="s">
        <v>171</v>
      </c>
      <c r="C60" s="267" t="s">
        <v>172</v>
      </c>
      <c r="D60" s="193">
        <v>45000</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373862.16</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373862.16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722580.94</v>
      </c>
      <c r="E74" s="59">
        <f t="shared" si="13"/>
        <v>1247779.76</v>
      </c>
      <c r="F74" s="44">
        <f t="shared" si="0"/>
        <v>172.68373561029716</v>
      </c>
    </row>
    <row r="75" spans="1:6" ht="12.75" customHeight="1" x14ac:dyDescent="0.2">
      <c r="A75" s="62" t="s">
        <v>201</v>
      </c>
      <c r="B75" s="64" t="s">
        <v>202</v>
      </c>
      <c r="C75" s="267" t="s">
        <v>201</v>
      </c>
      <c r="D75" s="193">
        <v>148500</v>
      </c>
      <c r="E75" s="193">
        <v>132732</v>
      </c>
      <c r="F75" s="44">
        <f t="shared" si="0"/>
        <v>89.38181818181819</v>
      </c>
    </row>
    <row r="76" spans="1:6" ht="12.75" customHeight="1" x14ac:dyDescent="0.2">
      <c r="A76" s="62" t="s">
        <v>203</v>
      </c>
      <c r="B76" s="64" t="s">
        <v>204</v>
      </c>
      <c r="C76" s="267" t="s">
        <v>203</v>
      </c>
      <c r="D76" s="193">
        <v>574080.93999999994</v>
      </c>
      <c r="E76" s="193">
        <v>1115047.76</v>
      </c>
      <c r="F76" s="44">
        <f t="shared" si="0"/>
        <v>194.23180292312091</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26855.14</v>
      </c>
      <c r="E82" s="59">
        <f t="shared" si="15"/>
        <v>21296.17</v>
      </c>
      <c r="F82" s="44">
        <f t="shared" si="0"/>
        <v>79.300163767532013</v>
      </c>
    </row>
    <row r="83" spans="1:6" ht="12.75" customHeight="1" x14ac:dyDescent="0.2">
      <c r="A83" s="62">
        <v>641</v>
      </c>
      <c r="B83" s="63" t="s">
        <v>217</v>
      </c>
      <c r="C83" s="267" t="s">
        <v>218</v>
      </c>
      <c r="D83" s="59">
        <f t="shared" ref="D83:E83" si="16">SUM(D84:D90)</f>
        <v>318.76</v>
      </c>
      <c r="E83" s="59">
        <f t="shared" si="16"/>
        <v>151.29</v>
      </c>
      <c r="F83" s="44">
        <f t="shared" si="0"/>
        <v>47.462040406575476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318.76</v>
      </c>
      <c r="E85" s="193">
        <v>151.29</v>
      </c>
      <c r="F85" s="44">
        <f t="shared" si="0"/>
        <v>47.462040406575476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26536.38</v>
      </c>
      <c r="E91" s="59">
        <f t="shared" si="17"/>
        <v>21144.879999999997</v>
      </c>
      <c r="F91" s="44">
        <f t="shared" si="0"/>
        <v>79.682609308428638</v>
      </c>
    </row>
    <row r="92" spans="1:6" ht="12.75" customHeight="1" x14ac:dyDescent="0.2">
      <c r="A92" s="62">
        <v>6421</v>
      </c>
      <c r="B92" s="63" t="s">
        <v>235</v>
      </c>
      <c r="C92" s="267" t="s">
        <v>236</v>
      </c>
      <c r="D92" s="193">
        <v>1592.67</v>
      </c>
      <c r="E92" s="193">
        <v>1592.67</v>
      </c>
      <c r="F92" s="44">
        <f t="shared" si="0"/>
        <v>100</v>
      </c>
    </row>
    <row r="93" spans="1:6" ht="12.75" customHeight="1" x14ac:dyDescent="0.2">
      <c r="A93" s="62">
        <v>6422</v>
      </c>
      <c r="B93" s="63" t="s">
        <v>237</v>
      </c>
      <c r="C93" s="267" t="s">
        <v>238</v>
      </c>
      <c r="D93" s="193">
        <v>23472.59</v>
      </c>
      <c r="E93" s="193">
        <v>17561.96</v>
      </c>
      <c r="F93" s="44">
        <f t="shared" si="0"/>
        <v>74.819012303286513</v>
      </c>
    </row>
    <row r="94" spans="1:6" ht="12.75" customHeight="1" x14ac:dyDescent="0.2">
      <c r="A94" s="62">
        <v>6423</v>
      </c>
      <c r="B94" s="63" t="s">
        <v>239</v>
      </c>
      <c r="C94" s="267" t="s">
        <v>240</v>
      </c>
      <c r="D94" s="193">
        <v>1471.12</v>
      </c>
      <c r="E94" s="193">
        <v>1659</v>
      </c>
      <c r="F94" s="44">
        <f t="shared" si="0"/>
        <v>112.77122192615153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331.25</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180889.74</v>
      </c>
      <c r="E106" s="59">
        <f>E107+E112+E120+E124</f>
        <v>25759.510000000002</v>
      </c>
      <c r="F106" s="44">
        <f t="shared" si="0"/>
        <v>14.240448352681586</v>
      </c>
    </row>
    <row r="107" spans="1:6" ht="12.75" customHeight="1" x14ac:dyDescent="0.2">
      <c r="A107" s="62">
        <v>651</v>
      </c>
      <c r="B107" s="63" t="s">
        <v>265</v>
      </c>
      <c r="C107" s="267" t="s">
        <v>266</v>
      </c>
      <c r="D107" s="59">
        <f t="shared" ref="D107:E107" si="19">SUM(D108:D111)</f>
        <v>0</v>
      </c>
      <c r="E107" s="59">
        <f t="shared" si="19"/>
        <v>12.5</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12.5</v>
      </c>
      <c r="F111" s="44" t="str">
        <f t="shared" si="0"/>
        <v>-</v>
      </c>
    </row>
    <row r="112" spans="1:6" ht="12.75" customHeight="1" x14ac:dyDescent="0.2">
      <c r="A112" s="62">
        <v>652</v>
      </c>
      <c r="B112" s="63" t="s">
        <v>275</v>
      </c>
      <c r="C112" s="267" t="s">
        <v>276</v>
      </c>
      <c r="D112" s="59">
        <f t="shared" ref="D112:E112" si="20">SUM(D113:D119)</f>
        <v>163716.72</v>
      </c>
      <c r="E112" s="59">
        <f t="shared" si="20"/>
        <v>1643.0700000000002</v>
      </c>
      <c r="F112" s="44">
        <f t="shared" si="0"/>
        <v>1.0036054961277017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14.13</v>
      </c>
      <c r="E114" s="193">
        <v>0</v>
      </c>
      <c r="F114" s="44">
        <f t="shared" si="0"/>
        <v>0</v>
      </c>
    </row>
    <row r="115" spans="1:6" ht="12.75" customHeight="1" x14ac:dyDescent="0.2">
      <c r="A115" s="62">
        <v>6524</v>
      </c>
      <c r="B115" s="63" t="s">
        <v>281</v>
      </c>
      <c r="C115" s="267" t="s">
        <v>282</v>
      </c>
      <c r="D115" s="193">
        <v>163702.59</v>
      </c>
      <c r="E115" s="193">
        <v>37.93</v>
      </c>
      <c r="F115" s="44">
        <f t="shared" si="0"/>
        <v>2.3170067132108296E-2</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1605.14</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17173.019999999997</v>
      </c>
      <c r="E120" s="59">
        <f t="shared" si="21"/>
        <v>24103.940000000002</v>
      </c>
      <c r="F120" s="44">
        <f t="shared" si="0"/>
        <v>140.35935438263047</v>
      </c>
    </row>
    <row r="121" spans="1:6" ht="12.75" customHeight="1" x14ac:dyDescent="0.2">
      <c r="A121" s="62">
        <v>6531</v>
      </c>
      <c r="B121" s="63" t="s">
        <v>293</v>
      </c>
      <c r="C121" s="267" t="s">
        <v>294</v>
      </c>
      <c r="D121" s="193">
        <v>212.42</v>
      </c>
      <c r="E121" s="193">
        <v>1509.56</v>
      </c>
      <c r="F121" s="44">
        <f t="shared" si="0"/>
        <v>710.64871481028149</v>
      </c>
    </row>
    <row r="122" spans="1:6" ht="12.75" customHeight="1" x14ac:dyDescent="0.2">
      <c r="A122" s="62">
        <v>6532</v>
      </c>
      <c r="B122" s="63" t="s">
        <v>295</v>
      </c>
      <c r="C122" s="267" t="s">
        <v>296</v>
      </c>
      <c r="D122" s="193">
        <v>16960.599999999999</v>
      </c>
      <c r="E122" s="193">
        <v>22594.38</v>
      </c>
      <c r="F122" s="44">
        <f t="shared" si="0"/>
        <v>133.21686732780682</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2067.69</v>
      </c>
      <c r="E125" s="59">
        <f t="shared" si="22"/>
        <v>1374.02</v>
      </c>
      <c r="F125" s="44">
        <f t="shared" si="0"/>
        <v>66.451934284152841</v>
      </c>
    </row>
    <row r="126" spans="1:6" ht="12.75" customHeight="1" x14ac:dyDescent="0.2">
      <c r="A126" s="62">
        <v>661</v>
      </c>
      <c r="B126" s="64" t="s">
        <v>303</v>
      </c>
      <c r="C126" s="267" t="s">
        <v>304</v>
      </c>
      <c r="D126" s="59">
        <f t="shared" ref="D126:E126" si="23">SUM(D127:D128)</f>
        <v>2067.69</v>
      </c>
      <c r="E126" s="59">
        <f t="shared" si="23"/>
        <v>1374.02</v>
      </c>
      <c r="F126" s="44">
        <f t="shared" si="0"/>
        <v>66.451934284152841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2067.69</v>
      </c>
      <c r="E128" s="193">
        <v>1374.02</v>
      </c>
      <c r="F128" s="44">
        <f t="shared" si="0"/>
        <v>66.451934284152841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8559.61</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8559.61</v>
      </c>
      <c r="F151" s="44" t="str">
        <f t="shared" si="26"/>
        <v>-</v>
      </c>
    </row>
    <row r="152" spans="1:6" ht="12.75" customHeight="1" x14ac:dyDescent="0.2">
      <c r="A152" s="62">
        <v>3</v>
      </c>
      <c r="B152" s="63" t="s">
        <v>355</v>
      </c>
      <c r="C152" s="267" t="s">
        <v>61</v>
      </c>
      <c r="D152" s="59">
        <f>D153+D164+D202+D221+D230+D262+D273</f>
        <v>654898.19999999995</v>
      </c>
      <c r="E152" s="59">
        <f>E153+E164+E202+E221+E230+E262+E273</f>
        <v>809957.16</v>
      </c>
      <c r="F152" s="44">
        <f t="shared" si="26"/>
        <v>123.67680350930878</v>
      </c>
    </row>
    <row r="153" spans="1:6" ht="12.75" customHeight="1" x14ac:dyDescent="0.2">
      <c r="A153" s="62">
        <v>31</v>
      </c>
      <c r="B153" s="63" t="s">
        <v>356</v>
      </c>
      <c r="C153" s="267" t="s">
        <v>357</v>
      </c>
      <c r="D153" s="59">
        <f t="shared" ref="D153:E153" si="30">D154+D159+D160</f>
        <v>75930.16</v>
      </c>
      <c r="E153" s="59">
        <f t="shared" si="30"/>
        <v>183959.37</v>
      </c>
      <c r="F153" s="44">
        <f t="shared" si="26"/>
        <v>242.27444009073599</v>
      </c>
    </row>
    <row r="154" spans="1:6" ht="12.75" customHeight="1" x14ac:dyDescent="0.2">
      <c r="A154" s="62">
        <v>311</v>
      </c>
      <c r="B154" s="63" t="s">
        <v>358</v>
      </c>
      <c r="C154" s="267" t="s">
        <v>359</v>
      </c>
      <c r="D154" s="59">
        <f t="shared" ref="D154:E154" si="31">SUM(D155:D158)</f>
        <v>64575.25</v>
      </c>
      <c r="E154" s="59">
        <f t="shared" si="31"/>
        <v>152068.1</v>
      </c>
      <c r="F154" s="44">
        <f t="shared" si="26"/>
        <v>235.4897580729459</v>
      </c>
    </row>
    <row r="155" spans="1:6" ht="12.75" customHeight="1" x14ac:dyDescent="0.2">
      <c r="A155" s="62">
        <v>3111</v>
      </c>
      <c r="B155" s="63" t="s">
        <v>360</v>
      </c>
      <c r="C155" s="267" t="s">
        <v>361</v>
      </c>
      <c r="D155" s="193">
        <v>64575.25</v>
      </c>
      <c r="E155" s="193">
        <v>152068.1</v>
      </c>
      <c r="F155" s="44">
        <f t="shared" si="26"/>
        <v>235.4897580729459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700</v>
      </c>
      <c r="E159" s="193">
        <v>6800</v>
      </c>
      <c r="F159" s="44">
        <f t="shared" si="26"/>
        <v>971.42857142857133</v>
      </c>
    </row>
    <row r="160" spans="1:6" ht="12.75" customHeight="1" x14ac:dyDescent="0.2">
      <c r="A160" s="62">
        <v>313</v>
      </c>
      <c r="B160" s="64" t="s">
        <v>370</v>
      </c>
      <c r="C160" s="267" t="s">
        <v>371</v>
      </c>
      <c r="D160" s="59">
        <f t="shared" ref="D160:E160" si="32">SUM(D161:D163)</f>
        <v>10654.91</v>
      </c>
      <c r="E160" s="59">
        <f t="shared" si="32"/>
        <v>25091.27</v>
      </c>
      <c r="F160" s="44">
        <f t="shared" si="26"/>
        <v>235.49021061651391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10654.91</v>
      </c>
      <c r="E162" s="193">
        <v>25091.27</v>
      </c>
      <c r="F162" s="44">
        <f t="shared" si="26"/>
        <v>235.49021061651391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444111.97000000003</v>
      </c>
      <c r="E164" s="59">
        <f>E165+E170+E178+E188+E189+E194</f>
        <v>451053.38</v>
      </c>
      <c r="F164" s="44">
        <f t="shared" si="26"/>
        <v>101.56298646938066</v>
      </c>
    </row>
    <row r="165" spans="1:6" ht="12.75" customHeight="1" x14ac:dyDescent="0.2">
      <c r="A165" s="62">
        <v>321</v>
      </c>
      <c r="B165" s="63" t="s">
        <v>380</v>
      </c>
      <c r="C165" s="267" t="s">
        <v>381</v>
      </c>
      <c r="D165" s="59">
        <f t="shared" ref="D165:E165" si="33">SUM(D166:D169)</f>
        <v>7523.05</v>
      </c>
      <c r="E165" s="59">
        <f t="shared" si="33"/>
        <v>10612.09</v>
      </c>
      <c r="F165" s="44">
        <f t="shared" si="26"/>
        <v>141.06100584204543</v>
      </c>
    </row>
    <row r="166" spans="1:6" ht="12.75" customHeight="1" x14ac:dyDescent="0.2">
      <c r="A166" s="62">
        <v>3211</v>
      </c>
      <c r="B166" s="63" t="s">
        <v>382</v>
      </c>
      <c r="C166" s="267" t="s">
        <v>383</v>
      </c>
      <c r="D166" s="193">
        <v>1419.3</v>
      </c>
      <c r="E166" s="193">
        <v>1205.7</v>
      </c>
      <c r="F166" s="44">
        <f t="shared" si="26"/>
        <v>84.950327626294651</v>
      </c>
    </row>
    <row r="167" spans="1:6" ht="12.75" customHeight="1" x14ac:dyDescent="0.2">
      <c r="A167" s="62">
        <v>3212</v>
      </c>
      <c r="B167" s="63" t="s">
        <v>384</v>
      </c>
      <c r="C167" s="267" t="s">
        <v>385</v>
      </c>
      <c r="D167" s="193">
        <v>2881</v>
      </c>
      <c r="E167" s="193">
        <v>5317.89</v>
      </c>
      <c r="F167" s="44">
        <f t="shared" si="26"/>
        <v>184.58486636584522</v>
      </c>
    </row>
    <row r="168" spans="1:6" ht="12.75" customHeight="1" x14ac:dyDescent="0.2">
      <c r="A168" s="62">
        <v>3213</v>
      </c>
      <c r="B168" s="63" t="s">
        <v>386</v>
      </c>
      <c r="C168" s="267" t="s">
        <v>387</v>
      </c>
      <c r="D168" s="193">
        <v>568.75</v>
      </c>
      <c r="E168" s="193">
        <v>30</v>
      </c>
      <c r="F168" s="44">
        <f t="shared" si="26"/>
        <v>5.2747252747252746</v>
      </c>
    </row>
    <row r="169" spans="1:6" ht="12.75" customHeight="1" x14ac:dyDescent="0.2">
      <c r="A169" s="62">
        <v>3214</v>
      </c>
      <c r="B169" s="63" t="s">
        <v>388</v>
      </c>
      <c r="C169" s="267" t="s">
        <v>389</v>
      </c>
      <c r="D169" s="193">
        <v>2654</v>
      </c>
      <c r="E169" s="193">
        <v>4058.5</v>
      </c>
      <c r="F169" s="44">
        <f t="shared" si="26"/>
        <v>152.92012057272041</v>
      </c>
    </row>
    <row r="170" spans="1:6" ht="12.75" customHeight="1" x14ac:dyDescent="0.2">
      <c r="A170" s="62">
        <v>322</v>
      </c>
      <c r="B170" s="63" t="s">
        <v>390</v>
      </c>
      <c r="C170" s="267" t="s">
        <v>391</v>
      </c>
      <c r="D170" s="59">
        <f t="shared" ref="D170:E170" si="34">SUM(D171:D177)</f>
        <v>40090.050000000003</v>
      </c>
      <c r="E170" s="59">
        <f t="shared" si="34"/>
        <v>56275.69</v>
      </c>
      <c r="F170" s="44">
        <f t="shared" si="26"/>
        <v>140.37320981141207</v>
      </c>
    </row>
    <row r="171" spans="1:6" ht="12.75" customHeight="1" x14ac:dyDescent="0.2">
      <c r="A171" s="62">
        <v>3221</v>
      </c>
      <c r="B171" s="63" t="s">
        <v>392</v>
      </c>
      <c r="C171" s="267" t="s">
        <v>393</v>
      </c>
      <c r="D171" s="193">
        <v>5673.5</v>
      </c>
      <c r="E171" s="193">
        <v>8629.15</v>
      </c>
      <c r="F171" s="44">
        <f t="shared" si="26"/>
        <v>152.09570811668283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25368.32</v>
      </c>
      <c r="E173" s="193">
        <v>25808.57</v>
      </c>
      <c r="F173" s="44">
        <f t="shared" si="26"/>
        <v>101.73543222412835</v>
      </c>
    </row>
    <row r="174" spans="1:6" ht="12.75" customHeight="1" x14ac:dyDescent="0.2">
      <c r="A174" s="62">
        <v>3224</v>
      </c>
      <c r="B174" s="64" t="s">
        <v>398</v>
      </c>
      <c r="C174" s="267" t="s">
        <v>399</v>
      </c>
      <c r="D174" s="193">
        <v>6097.19</v>
      </c>
      <c r="E174" s="193">
        <v>20319.11</v>
      </c>
      <c r="F174" s="44">
        <f t="shared" si="26"/>
        <v>333.25367915383976</v>
      </c>
    </row>
    <row r="175" spans="1:6" ht="12.75" customHeight="1" x14ac:dyDescent="0.2">
      <c r="A175" s="62">
        <v>3225</v>
      </c>
      <c r="B175" s="64" t="s">
        <v>400</v>
      </c>
      <c r="C175" s="267" t="s">
        <v>401</v>
      </c>
      <c r="D175" s="193">
        <v>2951.04</v>
      </c>
      <c r="E175" s="193">
        <v>1518.86</v>
      </c>
      <c r="F175" s="44">
        <f t="shared" si="26"/>
        <v>51.468634786380399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360187.42000000004</v>
      </c>
      <c r="E178" s="59">
        <f t="shared" si="35"/>
        <v>317489.48000000004</v>
      </c>
      <c r="F178" s="44">
        <f t="shared" si="26"/>
        <v>88.14563262648096</v>
      </c>
    </row>
    <row r="179" spans="1:6" ht="12.75" customHeight="1" x14ac:dyDescent="0.2">
      <c r="A179" s="62">
        <v>3231</v>
      </c>
      <c r="B179" s="64" t="s">
        <v>408</v>
      </c>
      <c r="C179" s="267" t="s">
        <v>409</v>
      </c>
      <c r="D179" s="193">
        <v>1977.7</v>
      </c>
      <c r="E179" s="193">
        <v>7245.8</v>
      </c>
      <c r="F179" s="44">
        <f t="shared" si="26"/>
        <v>366.37508216615259</v>
      </c>
    </row>
    <row r="180" spans="1:6" ht="12.75" customHeight="1" x14ac:dyDescent="0.2">
      <c r="A180" s="62">
        <v>3232</v>
      </c>
      <c r="B180" s="64" t="s">
        <v>410</v>
      </c>
      <c r="C180" s="267" t="s">
        <v>411</v>
      </c>
      <c r="D180" s="193">
        <v>145313.19</v>
      </c>
      <c r="E180" s="193">
        <v>146547.16</v>
      </c>
      <c r="F180" s="44">
        <f t="shared" si="26"/>
        <v>100.84917962368041</v>
      </c>
    </row>
    <row r="181" spans="1:6" ht="12.75" customHeight="1" x14ac:dyDescent="0.2">
      <c r="A181" s="62">
        <v>3233</v>
      </c>
      <c r="B181" s="64" t="s">
        <v>412</v>
      </c>
      <c r="C181" s="267" t="s">
        <v>413</v>
      </c>
      <c r="D181" s="193">
        <v>5393.75</v>
      </c>
      <c r="E181" s="193">
        <v>4614.38</v>
      </c>
      <c r="F181" s="44">
        <f t="shared" si="26"/>
        <v>85.550498261877166</v>
      </c>
    </row>
    <row r="182" spans="1:6" ht="12.75" customHeight="1" x14ac:dyDescent="0.2">
      <c r="A182" s="62">
        <v>3234</v>
      </c>
      <c r="B182" s="64" t="s">
        <v>414</v>
      </c>
      <c r="C182" s="267" t="s">
        <v>415</v>
      </c>
      <c r="D182" s="193">
        <v>80486.759999999995</v>
      </c>
      <c r="E182" s="193">
        <v>21342.36</v>
      </c>
      <c r="F182" s="44">
        <f t="shared" si="26"/>
        <v>26.516609688351227</v>
      </c>
    </row>
    <row r="183" spans="1:6" ht="12.75" customHeight="1" x14ac:dyDescent="0.2">
      <c r="A183" s="62">
        <v>3235</v>
      </c>
      <c r="B183" s="63" t="s">
        <v>416</v>
      </c>
      <c r="C183" s="267" t="s">
        <v>417</v>
      </c>
      <c r="D183" s="193">
        <v>4175</v>
      </c>
      <c r="E183" s="193">
        <v>7145</v>
      </c>
      <c r="F183" s="44">
        <f t="shared" si="26"/>
        <v>171.13772455089818</v>
      </c>
    </row>
    <row r="184" spans="1:6" ht="12.75" customHeight="1" x14ac:dyDescent="0.2">
      <c r="A184" s="62">
        <v>3236</v>
      </c>
      <c r="B184" s="63" t="s">
        <v>418</v>
      </c>
      <c r="C184" s="267" t="s">
        <v>419</v>
      </c>
      <c r="D184" s="193">
        <v>6445.98</v>
      </c>
      <c r="E184" s="193">
        <v>12446.95</v>
      </c>
      <c r="F184" s="44">
        <f t="shared" si="26"/>
        <v>193.09631739471735</v>
      </c>
    </row>
    <row r="185" spans="1:6" ht="12.75" customHeight="1" x14ac:dyDescent="0.2">
      <c r="A185" s="62">
        <v>3237</v>
      </c>
      <c r="B185" s="63" t="s">
        <v>420</v>
      </c>
      <c r="C185" s="267" t="s">
        <v>421</v>
      </c>
      <c r="D185" s="193">
        <v>103915.43</v>
      </c>
      <c r="E185" s="193">
        <v>103994.71</v>
      </c>
      <c r="F185" s="44">
        <f t="shared" si="26"/>
        <v>100.0762928084886</v>
      </c>
    </row>
    <row r="186" spans="1:6" ht="12.75" customHeight="1" x14ac:dyDescent="0.2">
      <c r="A186" s="62">
        <v>3238</v>
      </c>
      <c r="B186" s="63" t="s">
        <v>422</v>
      </c>
      <c r="C186" s="267" t="s">
        <v>423</v>
      </c>
      <c r="D186" s="193">
        <v>5067.17</v>
      </c>
      <c r="E186" s="193">
        <v>4172.1000000000004</v>
      </c>
      <c r="F186" s="44">
        <f t="shared" si="26"/>
        <v>82.335899525770799</v>
      </c>
    </row>
    <row r="187" spans="1:6" ht="12.75" customHeight="1" x14ac:dyDescent="0.2">
      <c r="A187" s="62">
        <v>3239</v>
      </c>
      <c r="B187" s="63" t="s">
        <v>424</v>
      </c>
      <c r="C187" s="267" t="s">
        <v>425</v>
      </c>
      <c r="D187" s="193">
        <v>7412.44</v>
      </c>
      <c r="E187" s="193">
        <v>9981.02</v>
      </c>
      <c r="F187" s="44">
        <f t="shared" si="26"/>
        <v>134.65228723605185</v>
      </c>
    </row>
    <row r="188" spans="1:6" ht="12.75" customHeight="1" x14ac:dyDescent="0.2">
      <c r="A188" s="62">
        <v>324</v>
      </c>
      <c r="B188" s="63" t="s">
        <v>426</v>
      </c>
      <c r="C188" s="267" t="s">
        <v>427</v>
      </c>
      <c r="D188" s="193">
        <v>1308.05</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35003.4</v>
      </c>
      <c r="E194" s="59">
        <f t="shared" si="36"/>
        <v>66676.12</v>
      </c>
      <c r="F194" s="44">
        <f t="shared" si="26"/>
        <v>190.48469577241065</v>
      </c>
    </row>
    <row r="195" spans="1:6" ht="12.75" customHeight="1" x14ac:dyDescent="0.2">
      <c r="A195" s="62">
        <v>3291</v>
      </c>
      <c r="B195" s="182" t="s">
        <v>440</v>
      </c>
      <c r="C195" s="267" t="s">
        <v>441</v>
      </c>
      <c r="D195" s="193">
        <v>815.75</v>
      </c>
      <c r="E195" s="193">
        <v>24227.42</v>
      </c>
      <c r="F195" s="44">
        <f t="shared" si="26"/>
        <v>2969.9564817652467</v>
      </c>
    </row>
    <row r="196" spans="1:6" ht="12.75" customHeight="1" x14ac:dyDescent="0.2">
      <c r="A196" s="62">
        <v>3292</v>
      </c>
      <c r="B196" s="63" t="s">
        <v>442</v>
      </c>
      <c r="C196" s="267" t="s">
        <v>443</v>
      </c>
      <c r="D196" s="193">
        <v>465.86</v>
      </c>
      <c r="E196" s="193">
        <v>0</v>
      </c>
      <c r="F196" s="44">
        <f t="shared" si="26"/>
        <v>0</v>
      </c>
    </row>
    <row r="197" spans="1:6" ht="12.75" customHeight="1" x14ac:dyDescent="0.2">
      <c r="A197" s="62">
        <v>3293</v>
      </c>
      <c r="B197" s="63" t="s">
        <v>444</v>
      </c>
      <c r="C197" s="267" t="s">
        <v>445</v>
      </c>
      <c r="D197" s="193">
        <v>22888.14</v>
      </c>
      <c r="E197" s="193">
        <v>21959.05</v>
      </c>
      <c r="F197" s="44">
        <f t="shared" si="26"/>
        <v>95.940736119230309</v>
      </c>
    </row>
    <row r="198" spans="1:6" ht="12.75" customHeight="1" x14ac:dyDescent="0.2">
      <c r="A198" s="62">
        <v>3294</v>
      </c>
      <c r="B198" s="63" t="s">
        <v>446</v>
      </c>
      <c r="C198" s="267" t="s">
        <v>447</v>
      </c>
      <c r="D198" s="193">
        <v>1024.6400000000001</v>
      </c>
      <c r="E198" s="193">
        <v>960.92</v>
      </c>
      <c r="F198" s="44">
        <f t="shared" si="26"/>
        <v>93.78123048094939</v>
      </c>
    </row>
    <row r="199" spans="1:6" ht="12.75" customHeight="1" x14ac:dyDescent="0.2">
      <c r="A199" s="62">
        <v>3295</v>
      </c>
      <c r="B199" s="63" t="s">
        <v>448</v>
      </c>
      <c r="C199" s="267" t="s">
        <v>449</v>
      </c>
      <c r="D199" s="193">
        <v>2010.11</v>
      </c>
      <c r="E199" s="193">
        <v>9958.58</v>
      </c>
      <c r="F199" s="44">
        <f t="shared" si="26"/>
        <v>495.42462850291776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7798.9</v>
      </c>
      <c r="E201" s="193">
        <v>9570.15</v>
      </c>
      <c r="F201" s="44">
        <f t="shared" si="26"/>
        <v>122.71153624229059</v>
      </c>
    </row>
    <row r="202" spans="1:6" ht="12.75" customHeight="1" x14ac:dyDescent="0.2">
      <c r="A202" s="62">
        <v>34</v>
      </c>
      <c r="B202" s="182" t="s">
        <v>454</v>
      </c>
      <c r="C202" s="267" t="s">
        <v>455</v>
      </c>
      <c r="D202" s="59">
        <f t="shared" ref="D202:E202" si="37">D203+D208+D216</f>
        <v>1610.6000000000001</v>
      </c>
      <c r="E202" s="59">
        <f t="shared" si="37"/>
        <v>2062.2799999999997</v>
      </c>
      <c r="F202" s="44">
        <f t="shared" si="26"/>
        <v>128.04420712777844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1610.6000000000001</v>
      </c>
      <c r="E216" s="59">
        <f t="shared" si="40"/>
        <v>2062.2799999999997</v>
      </c>
      <c r="F216" s="44">
        <f t="shared" si="26"/>
        <v>128.04420712777844</v>
      </c>
    </row>
    <row r="217" spans="1:6" ht="12.75" customHeight="1" x14ac:dyDescent="0.2">
      <c r="A217" s="62">
        <v>3431</v>
      </c>
      <c r="B217" s="181" t="s">
        <v>484</v>
      </c>
      <c r="C217" s="267" t="s">
        <v>485</v>
      </c>
      <c r="D217" s="193">
        <v>1599.47</v>
      </c>
      <c r="E217" s="193">
        <v>2061.9299999999998</v>
      </c>
      <c r="F217" s="44">
        <f t="shared" si="26"/>
        <v>128.91332753974754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11.13</v>
      </c>
      <c r="E219" s="193">
        <v>0.35</v>
      </c>
      <c r="F219" s="44">
        <f t="shared" si="26"/>
        <v>3.1446540880503138</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7986.13</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7986.13</v>
      </c>
      <c r="E246" s="59">
        <f t="shared" si="48"/>
        <v>0</v>
      </c>
      <c r="F246" s="44">
        <f t="shared" ref="F246:F249" si="49">IF(D246&lt;&gt;0,IF(E246/D246&gt;=100,"&gt;&gt;100",E246/D246*100),"-")</f>
        <v>0</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7986.13</v>
      </c>
      <c r="E248" s="193">
        <v>0</v>
      </c>
      <c r="F248" s="44">
        <f t="shared" si="49"/>
        <v>0</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17804.379999999997</v>
      </c>
      <c r="E262" s="59">
        <f t="shared" si="55"/>
        <v>48116.480000000003</v>
      </c>
      <c r="F262" s="44">
        <f t="shared" ref="F262:F268" si="56">IF(D262&lt;&gt;0,IF(E262/D262&gt;=100,"&gt;&gt;100",E262/D262*100),"-")</f>
        <v>270.25080345398163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17804.379999999997</v>
      </c>
      <c r="E269" s="59">
        <f t="shared" si="58"/>
        <v>48116.480000000003</v>
      </c>
      <c r="F269" s="44">
        <f t="shared" ref="F269:F272" si="59">IF(D269&lt;&gt;0,IF(E269/D269&gt;=100,"&gt;&gt;100",E269/D269*100),"-")</f>
        <v>270.25080345398163</v>
      </c>
    </row>
    <row r="270" spans="1:6" ht="12.75" customHeight="1" x14ac:dyDescent="0.2">
      <c r="A270" s="62">
        <v>3721</v>
      </c>
      <c r="B270" s="64" t="s">
        <v>581</v>
      </c>
      <c r="C270" s="267" t="s">
        <v>582</v>
      </c>
      <c r="D270" s="193">
        <v>10059.15</v>
      </c>
      <c r="E270" s="193">
        <v>41327.72</v>
      </c>
      <c r="F270" s="44">
        <f t="shared" si="59"/>
        <v>410.84703975982075</v>
      </c>
    </row>
    <row r="271" spans="1:6" ht="12.75" customHeight="1" x14ac:dyDescent="0.2">
      <c r="A271" s="62">
        <v>3722</v>
      </c>
      <c r="B271" s="64" t="s">
        <v>583</v>
      </c>
      <c r="C271" s="267" t="s">
        <v>584</v>
      </c>
      <c r="D271" s="193">
        <v>7745.23</v>
      </c>
      <c r="E271" s="193">
        <v>6788.76</v>
      </c>
      <c r="F271" s="44">
        <f t="shared" si="59"/>
        <v>87.650850910818662</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107454.96</v>
      </c>
      <c r="E273" s="59">
        <f t="shared" si="60"/>
        <v>124765.65</v>
      </c>
      <c r="F273" s="44">
        <f t="shared" ref="F273:F277" si="61">IF(D273&lt;&gt;0,IF(E273/D273&gt;=100,"&gt;&gt;100",E273/D273*100),"-")</f>
        <v>116.10971703865506</v>
      </c>
    </row>
    <row r="274" spans="1:6" ht="12.75" customHeight="1" x14ac:dyDescent="0.2">
      <c r="A274" s="62">
        <v>381</v>
      </c>
      <c r="B274" s="63" t="s">
        <v>589</v>
      </c>
      <c r="C274" s="267" t="s">
        <v>590</v>
      </c>
      <c r="D274" s="59">
        <f t="shared" ref="D274:E274" si="62">SUM(D275:D277)</f>
        <v>101981.1</v>
      </c>
      <c r="E274" s="59">
        <f t="shared" si="62"/>
        <v>121265.65</v>
      </c>
      <c r="F274" s="44">
        <f t="shared" si="61"/>
        <v>118.90992546658154</v>
      </c>
    </row>
    <row r="275" spans="1:6" ht="12.75" customHeight="1" x14ac:dyDescent="0.2">
      <c r="A275" s="62">
        <v>3811</v>
      </c>
      <c r="B275" s="63" t="s">
        <v>591</v>
      </c>
      <c r="C275" s="267" t="s">
        <v>592</v>
      </c>
      <c r="D275" s="193">
        <v>101981.1</v>
      </c>
      <c r="E275" s="193">
        <v>121265.65</v>
      </c>
      <c r="F275" s="44">
        <f t="shared" si="61"/>
        <v>118.90992546658154</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3500</v>
      </c>
      <c r="F278" s="44" t="str">
        <f t="shared" ref="F278:F282" si="64">IF(D278&lt;&gt;0,IF(E278/D278&gt;=100,"&gt;&gt;100",E278/D278*100),"-")</f>
        <v>-</v>
      </c>
    </row>
    <row r="279" spans="1:6" ht="12.75" customHeight="1" x14ac:dyDescent="0.2">
      <c r="A279" s="62">
        <v>3821</v>
      </c>
      <c r="B279" s="63" t="s">
        <v>599</v>
      </c>
      <c r="C279" s="267" t="s">
        <v>600</v>
      </c>
      <c r="D279" s="193">
        <v>0</v>
      </c>
      <c r="E279" s="193">
        <v>3500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5473.86</v>
      </c>
      <c r="E283" s="59">
        <f t="shared" si="65"/>
        <v>0</v>
      </c>
      <c r="F283" s="44">
        <f t="shared" ref="F283:F294" si="66">IF(D283&lt;&gt;0,IF(E283/D283&gt;=100,"&gt;&gt;100",E283/D283*100),"-")</f>
        <v>0</v>
      </c>
    </row>
    <row r="284" spans="1:6" ht="12.75" customHeight="1" x14ac:dyDescent="0.2">
      <c r="A284" s="62">
        <v>3831</v>
      </c>
      <c r="B284" s="63" t="s">
        <v>609</v>
      </c>
      <c r="C284" s="267" t="s">
        <v>610</v>
      </c>
      <c r="D284" s="193">
        <v>5473.86</v>
      </c>
      <c r="E284" s="193">
        <v>0</v>
      </c>
      <c r="F284" s="44">
        <f t="shared" si="66"/>
        <v>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654898.19999999995</v>
      </c>
      <c r="E299" s="59">
        <f>E152-E297+E298</f>
        <v>809957.16</v>
      </c>
      <c r="F299" s="44">
        <f t="shared" si="68"/>
        <v>123.67680350930878</v>
      </c>
    </row>
    <row r="300" spans="1:6" ht="12.75" customHeight="1" x14ac:dyDescent="0.2">
      <c r="A300" s="62" t="s">
        <v>630</v>
      </c>
      <c r="B300" s="63" t="s">
        <v>641</v>
      </c>
      <c r="C300" s="267" t="s">
        <v>642</v>
      </c>
      <c r="D300" s="59">
        <f>IF(D6&gt;=D299,D6-D299,0)</f>
        <v>898769.87999999989</v>
      </c>
      <c r="E300" s="59">
        <f>IF(E6&gt;=E299,E6-E299,0)</f>
        <v>1121090.77</v>
      </c>
      <c r="F300" s="44">
        <f t="shared" si="68"/>
        <v>124.73613045421594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1093941.53</v>
      </c>
      <c r="E302" s="193">
        <v>1039441.8800000004</v>
      </c>
      <c r="F302" s="44">
        <f t="shared" si="68"/>
        <v>95.018047262544314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625581.56999999995</v>
      </c>
      <c r="E304" s="193">
        <v>692644.46999999974</v>
      </c>
      <c r="F304" s="44">
        <f t="shared" si="68"/>
        <v>110.72008882870379</v>
      </c>
    </row>
    <row r="305" spans="1:6" ht="12" x14ac:dyDescent="0.2">
      <c r="A305" s="62">
        <v>9661</v>
      </c>
      <c r="B305" s="228" t="s">
        <v>651</v>
      </c>
      <c r="C305" s="267" t="s">
        <v>652</v>
      </c>
      <c r="D305" s="193">
        <v>0</v>
      </c>
      <c r="E305" s="193">
        <v>882.69999999999891</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121.32</v>
      </c>
      <c r="E308" s="59">
        <f t="shared" si="71"/>
        <v>604.5</v>
      </c>
      <c r="F308" s="44">
        <f t="shared" ref="F308:F428" si="72">IF(D308&lt;&gt;0,IF(E308/D308&gt;=100,"&gt;&gt;100",E308/D308*100),"-")</f>
        <v>498.26904055390708</v>
      </c>
    </row>
    <row r="309" spans="1:6" ht="12.75" customHeight="1" x14ac:dyDescent="0.2">
      <c r="A309" s="62">
        <v>71</v>
      </c>
      <c r="B309" s="63" t="s">
        <v>658</v>
      </c>
      <c r="C309" s="267" t="s">
        <v>659</v>
      </c>
      <c r="D309" s="59">
        <f t="shared" ref="D309:E309" si="73">D310+D314</f>
        <v>121.32</v>
      </c>
      <c r="E309" s="59">
        <f t="shared" si="73"/>
        <v>604.5</v>
      </c>
      <c r="F309" s="44">
        <f t="shared" si="72"/>
        <v>498.26904055390708</v>
      </c>
    </row>
    <row r="310" spans="1:6" ht="24" x14ac:dyDescent="0.2">
      <c r="A310" s="62">
        <v>711</v>
      </c>
      <c r="B310" s="63" t="s">
        <v>660</v>
      </c>
      <c r="C310" s="267" t="s">
        <v>661</v>
      </c>
      <c r="D310" s="59">
        <f t="shared" ref="D310:E310" si="74">SUM(D311:D313)</f>
        <v>121.32</v>
      </c>
      <c r="E310" s="59">
        <f t="shared" si="74"/>
        <v>604.5</v>
      </c>
      <c r="F310" s="44">
        <f t="shared" si="72"/>
        <v>498.26904055390708</v>
      </c>
    </row>
    <row r="311" spans="1:6" ht="12.75" customHeight="1" x14ac:dyDescent="0.2">
      <c r="A311" s="62">
        <v>7111</v>
      </c>
      <c r="B311" s="63" t="s">
        <v>662</v>
      </c>
      <c r="C311" s="267" t="s">
        <v>663</v>
      </c>
      <c r="D311" s="193">
        <v>121.32</v>
      </c>
      <c r="E311" s="193">
        <v>604.5</v>
      </c>
      <c r="F311" s="44">
        <f t="shared" si="72"/>
        <v>498.26904055390708</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504101.74</v>
      </c>
      <c r="E360" s="59">
        <f t="shared" si="86"/>
        <v>1066729.78</v>
      </c>
      <c r="F360" s="44">
        <f t="shared" si="72"/>
        <v>211.61001745401634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194913.69</v>
      </c>
      <c r="E373" s="59">
        <f t="shared" si="90"/>
        <v>607776.07000000007</v>
      </c>
      <c r="F373" s="44">
        <f t="shared" si="72"/>
        <v>311.81805136417051</v>
      </c>
    </row>
    <row r="374" spans="1:6" ht="12.75" customHeight="1" x14ac:dyDescent="0.2">
      <c r="A374" s="62">
        <v>421</v>
      </c>
      <c r="B374" s="63" t="s">
        <v>780</v>
      </c>
      <c r="C374" s="267" t="s">
        <v>781</v>
      </c>
      <c r="D374" s="59">
        <f t="shared" ref="D374:E374" si="91">SUM(D375:D378)</f>
        <v>133068.54999999999</v>
      </c>
      <c r="E374" s="59">
        <f t="shared" si="91"/>
        <v>586056.43000000005</v>
      </c>
      <c r="F374" s="44">
        <f t="shared" si="72"/>
        <v>440.41693548174993</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4375</v>
      </c>
      <c r="E376" s="193">
        <v>0</v>
      </c>
      <c r="F376" s="44">
        <f t="shared" si="72"/>
        <v>0</v>
      </c>
    </row>
    <row r="377" spans="1:6" ht="12.75" customHeight="1" x14ac:dyDescent="0.2">
      <c r="A377" s="62">
        <v>4213</v>
      </c>
      <c r="B377" s="63" t="s">
        <v>690</v>
      </c>
      <c r="C377" s="267" t="s">
        <v>784</v>
      </c>
      <c r="D377" s="193">
        <v>0</v>
      </c>
      <c r="E377" s="193">
        <v>585421.43000000005</v>
      </c>
      <c r="F377" s="44" t="str">
        <f t="shared" si="72"/>
        <v>-</v>
      </c>
    </row>
    <row r="378" spans="1:6" ht="12.75" customHeight="1" x14ac:dyDescent="0.2">
      <c r="A378" s="62">
        <v>4214</v>
      </c>
      <c r="B378" s="63" t="s">
        <v>692</v>
      </c>
      <c r="C378" s="267" t="s">
        <v>785</v>
      </c>
      <c r="D378" s="193">
        <v>128693.55</v>
      </c>
      <c r="E378" s="193">
        <v>635</v>
      </c>
      <c r="F378" s="44">
        <f t="shared" si="72"/>
        <v>0.49342022191477353</v>
      </c>
    </row>
    <row r="379" spans="1:6" ht="12.75" customHeight="1" x14ac:dyDescent="0.2">
      <c r="A379" s="62">
        <v>422</v>
      </c>
      <c r="B379" s="63" t="s">
        <v>786</v>
      </c>
      <c r="C379" s="267" t="s">
        <v>787</v>
      </c>
      <c r="D379" s="59">
        <f t="shared" ref="D379:E379" si="92">SUM(D380:D387)</f>
        <v>55443.57</v>
      </c>
      <c r="E379" s="59">
        <f t="shared" si="92"/>
        <v>21719.64</v>
      </c>
      <c r="F379" s="44">
        <f t="shared" si="72"/>
        <v>39.17431723822979</v>
      </c>
    </row>
    <row r="380" spans="1:6" ht="12.75" customHeight="1" x14ac:dyDescent="0.2">
      <c r="A380" s="62">
        <v>4221</v>
      </c>
      <c r="B380" s="63" t="s">
        <v>696</v>
      </c>
      <c r="C380" s="267" t="s">
        <v>788</v>
      </c>
      <c r="D380" s="193">
        <v>6570</v>
      </c>
      <c r="E380" s="193">
        <v>5850</v>
      </c>
      <c r="F380" s="44">
        <f t="shared" si="72"/>
        <v>89.041095890410958</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7535.14</v>
      </c>
      <c r="E382" s="193">
        <v>0</v>
      </c>
      <c r="F382" s="44">
        <f t="shared" si="72"/>
        <v>0</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302.48</v>
      </c>
      <c r="F385" s="44" t="str">
        <f t="shared" si="72"/>
        <v>-</v>
      </c>
    </row>
    <row r="386" spans="1:6" ht="12.75" customHeight="1" x14ac:dyDescent="0.2">
      <c r="A386" s="62">
        <v>4227</v>
      </c>
      <c r="B386" s="182" t="s">
        <v>708</v>
      </c>
      <c r="C386" s="267" t="s">
        <v>795</v>
      </c>
      <c r="D386" s="193">
        <v>41338.43</v>
      </c>
      <c r="E386" s="193">
        <v>15567.16</v>
      </c>
      <c r="F386" s="44">
        <f t="shared" si="72"/>
        <v>37.657840416290604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6401.57</v>
      </c>
      <c r="E398" s="59">
        <f t="shared" si="95"/>
        <v>0</v>
      </c>
      <c r="F398" s="44">
        <f t="shared" si="72"/>
        <v>0</v>
      </c>
    </row>
    <row r="399" spans="1:6" ht="12.75" customHeight="1" x14ac:dyDescent="0.2">
      <c r="A399" s="62">
        <v>4251</v>
      </c>
      <c r="B399" s="63" t="s">
        <v>812</v>
      </c>
      <c r="C399" s="267" t="s">
        <v>813</v>
      </c>
      <c r="D399" s="193">
        <v>6401.57</v>
      </c>
      <c r="E399" s="193">
        <v>0</v>
      </c>
      <c r="F399" s="44">
        <f t="shared" si="72"/>
        <v>0</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309188.05</v>
      </c>
      <c r="E412" s="59">
        <f t="shared" si="100"/>
        <v>458953.71</v>
      </c>
      <c r="F412" s="44">
        <f t="shared" si="72"/>
        <v>148.43837269907425</v>
      </c>
    </row>
    <row r="413" spans="1:6" ht="12.75" customHeight="1" x14ac:dyDescent="0.2">
      <c r="A413" s="62">
        <v>451</v>
      </c>
      <c r="B413" s="63" t="s">
        <v>833</v>
      </c>
      <c r="C413" s="267" t="s">
        <v>834</v>
      </c>
      <c r="D413" s="193">
        <v>309188.05</v>
      </c>
      <c r="E413" s="193">
        <v>458953.71</v>
      </c>
      <c r="F413" s="44">
        <f t="shared" si="72"/>
        <v>148.43837269907425</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503980.42</v>
      </c>
      <c r="E418" s="59">
        <f t="shared" si="102"/>
        <v>1066125.28</v>
      </c>
      <c r="F418" s="44">
        <f t="shared" si="72"/>
        <v>211.54101185121439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806924.46</v>
      </c>
      <c r="E420" s="193">
        <v>827259.31</v>
      </c>
      <c r="F420" s="44">
        <f t="shared" si="72"/>
        <v>102.52004382169801</v>
      </c>
    </row>
    <row r="421" spans="1:6" ht="12.75" customHeight="1" x14ac:dyDescent="0.2">
      <c r="A421" s="62">
        <v>97</v>
      </c>
      <c r="B421" s="228" t="s">
        <v>849</v>
      </c>
      <c r="C421" s="267" t="s">
        <v>850</v>
      </c>
      <c r="D421" s="193">
        <v>186.64</v>
      </c>
      <c r="E421" s="193">
        <v>26834.629999999997</v>
      </c>
      <c r="F421" s="44" t="str">
        <f t="shared" si="72"/>
        <v>&gt;&gt;100</v>
      </c>
    </row>
    <row r="422" spans="1:6" ht="12.75" customHeight="1" x14ac:dyDescent="0.2">
      <c r="A422" s="62" t="s">
        <v>630</v>
      </c>
      <c r="B422" s="63" t="s">
        <v>851</v>
      </c>
      <c r="C422" s="267" t="s">
        <v>852</v>
      </c>
      <c r="D422" s="59">
        <f>D6+D308</f>
        <v>1553789.4</v>
      </c>
      <c r="E422" s="59">
        <f>E6+E308</f>
        <v>1931652.43</v>
      </c>
      <c r="F422" s="44">
        <f t="shared" si="72"/>
        <v>124.31880601064726</v>
      </c>
    </row>
    <row r="423" spans="1:6" ht="12.75" customHeight="1" x14ac:dyDescent="0.2">
      <c r="A423" s="62" t="s">
        <v>630</v>
      </c>
      <c r="B423" s="63" t="s">
        <v>853</v>
      </c>
      <c r="C423" s="267" t="s">
        <v>854</v>
      </c>
      <c r="D423" s="59">
        <f t="shared" ref="D423:E423" si="103">D299+D360</f>
        <v>1158999.94</v>
      </c>
      <c r="E423" s="59">
        <f t="shared" si="103"/>
        <v>1876686.94</v>
      </c>
      <c r="F423" s="44">
        <f t="shared" si="72"/>
        <v>161.92295402534705</v>
      </c>
    </row>
    <row r="424" spans="1:6" ht="12.75" customHeight="1" x14ac:dyDescent="0.2">
      <c r="A424" s="62" t="s">
        <v>630</v>
      </c>
      <c r="B424" s="63" t="s">
        <v>855</v>
      </c>
      <c r="C424" s="267" t="s">
        <v>856</v>
      </c>
      <c r="D424" s="59">
        <f t="shared" ref="D424:E424" si="104">IF(D422&gt;=D423,D422-D423,0)</f>
        <v>394789.45999999996</v>
      </c>
      <c r="E424" s="59">
        <f t="shared" si="104"/>
        <v>54965.489999999991</v>
      </c>
      <c r="F424" s="44">
        <f t="shared" si="72"/>
        <v>13.922734917999078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287017.07000000007</v>
      </c>
      <c r="E426" s="59">
        <f t="shared" si="106"/>
        <v>212182.5700000003</v>
      </c>
      <c r="F426" s="44">
        <f t="shared" si="72"/>
        <v>73.926812088214916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625768.21</v>
      </c>
      <c r="E428" s="80">
        <f t="shared" si="108"/>
        <v>719479.09999999974</v>
      </c>
      <c r="F428" s="60">
        <f t="shared" si="72"/>
        <v>114.97533567580875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30146.32</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30146.32</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30146.32</v>
      </c>
      <c r="E621" s="59">
        <f t="shared" si="158"/>
        <v>0</v>
      </c>
      <c r="F621" s="44">
        <f t="shared" si="109"/>
        <v>0</v>
      </c>
    </row>
    <row r="622" spans="1:6" ht="12.75" customHeight="1" x14ac:dyDescent="0.2">
      <c r="A622" s="62">
        <v>5471</v>
      </c>
      <c r="B622" s="63" t="s">
        <v>1242</v>
      </c>
      <c r="C622" s="267" t="s">
        <v>1243</v>
      </c>
      <c r="D622" s="193">
        <v>30146.32</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30146.32</v>
      </c>
      <c r="E640" s="59">
        <f>IF(E535-E430&gt;=0,E535-E430,0)</f>
        <v>0</v>
      </c>
      <c r="F640" s="44">
        <f t="shared" si="109"/>
        <v>0</v>
      </c>
    </row>
    <row r="641" spans="1:6" ht="12.75" customHeight="1" x14ac:dyDescent="0.2">
      <c r="A641" s="62">
        <v>92213</v>
      </c>
      <c r="B641" s="63" t="s">
        <v>1280</v>
      </c>
      <c r="C641" s="267" t="s">
        <v>1281</v>
      </c>
      <c r="D641" s="193">
        <v>27146.32</v>
      </c>
      <c r="E641" s="193">
        <v>0</v>
      </c>
      <c r="F641" s="44">
        <f t="shared" si="109"/>
        <v>0</v>
      </c>
    </row>
    <row r="642" spans="1:6" ht="12.75" customHeight="1" x14ac:dyDescent="0.2">
      <c r="A642" s="62">
        <v>92223</v>
      </c>
      <c r="B642" s="63" t="s">
        <v>1282</v>
      </c>
      <c r="C642" s="267" t="s">
        <v>1283</v>
      </c>
      <c r="D642" s="193">
        <v>0</v>
      </c>
      <c r="E642" s="193">
        <v>3000</v>
      </c>
      <c r="F642" s="44" t="str">
        <f t="shared" si="109"/>
        <v>-</v>
      </c>
    </row>
    <row r="643" spans="1:6" ht="12.75" customHeight="1" x14ac:dyDescent="0.2">
      <c r="A643" s="62" t="s">
        <v>630</v>
      </c>
      <c r="B643" s="63" t="s">
        <v>1284</v>
      </c>
      <c r="C643" s="267" t="s">
        <v>1285</v>
      </c>
      <c r="D643" s="59">
        <f>D422+D430</f>
        <v>1553789.4</v>
      </c>
      <c r="E643" s="59">
        <f>E422+E430</f>
        <v>1931652.43</v>
      </c>
      <c r="F643" s="44">
        <f t="shared" si="109"/>
        <v>124.31880601064726</v>
      </c>
    </row>
    <row r="644" spans="1:6" ht="12.75" customHeight="1" x14ac:dyDescent="0.2">
      <c r="A644" s="62" t="s">
        <v>630</v>
      </c>
      <c r="B644" s="63" t="s">
        <v>1286</v>
      </c>
      <c r="C644" s="267" t="s">
        <v>1287</v>
      </c>
      <c r="D644" s="59">
        <f>D423+D535</f>
        <v>1189146.26</v>
      </c>
      <c r="E644" s="59">
        <f>E423+E535</f>
        <v>1876686.94</v>
      </c>
      <c r="F644" s="44">
        <f t="shared" si="109"/>
        <v>157.81800802199049</v>
      </c>
    </row>
    <row r="645" spans="1:6" ht="12.75" customHeight="1" x14ac:dyDescent="0.2">
      <c r="A645" s="62" t="s">
        <v>630</v>
      </c>
      <c r="B645" s="63" t="s">
        <v>1288</v>
      </c>
      <c r="C645" s="267" t="s">
        <v>1289</v>
      </c>
      <c r="D645" s="59">
        <f t="shared" ref="D645:E645" si="163">IF(D643&gt;=D644,D643-D644,0)</f>
        <v>364643.1399999999</v>
      </c>
      <c r="E645" s="59">
        <f t="shared" si="163"/>
        <v>54965.489999999991</v>
      </c>
      <c r="F645" s="44">
        <f t="shared" si="109"/>
        <v>15.073775966277605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314163.39000000007</v>
      </c>
      <c r="E647" s="59">
        <f>IF(E426-E427+E641-E642&gt;=0,E426-E427+E641-E642,0)</f>
        <v>209182.5700000003</v>
      </c>
      <c r="F647" s="44">
        <f t="shared" si="109"/>
        <v>66.58400585758902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678806.53</v>
      </c>
      <c r="E649" s="59">
        <f t="shared" si="165"/>
        <v>264148.06000000029</v>
      </c>
      <c r="F649" s="44">
        <f t="shared" si="109"/>
        <v>38.913600315542084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406987.57</v>
      </c>
      <c r="E653" s="193">
        <v>478050.6</v>
      </c>
      <c r="F653" s="44">
        <f t="shared" ref="F653:F740" si="167">IF(D653&lt;&gt;0,IF(E653/D653&gt;=100,"&gt;&gt;100",E653/D653*100),"-")</f>
        <v>117.46073719155599</v>
      </c>
    </row>
    <row r="654" spans="1:6" ht="12.75" customHeight="1" x14ac:dyDescent="0.2">
      <c r="A654" s="62" t="s">
        <v>1305</v>
      </c>
      <c r="B654" s="63" t="s">
        <v>1306</v>
      </c>
      <c r="C654" s="267" t="s">
        <v>1305</v>
      </c>
      <c r="D654" s="193">
        <v>2135962.3199999998</v>
      </c>
      <c r="E654" s="193">
        <v>2469009.9</v>
      </c>
      <c r="F654" s="44">
        <f t="shared" si="167"/>
        <v>115.59239022531071</v>
      </c>
    </row>
    <row r="655" spans="1:6" ht="12.75" customHeight="1" x14ac:dyDescent="0.2">
      <c r="A655" s="62" t="s">
        <v>1307</v>
      </c>
      <c r="B655" s="63" t="s">
        <v>1308</v>
      </c>
      <c r="C655" s="267" t="s">
        <v>1307</v>
      </c>
      <c r="D655" s="193">
        <v>1746186.58</v>
      </c>
      <c r="E655" s="193">
        <v>2506285.67</v>
      </c>
      <c r="F655" s="44">
        <f t="shared" si="167"/>
        <v>143.52908782519677</v>
      </c>
    </row>
    <row r="656" spans="1:6" ht="24" x14ac:dyDescent="0.2">
      <c r="A656" s="62">
        <v>11</v>
      </c>
      <c r="B656" s="63" t="s">
        <v>1309</v>
      </c>
      <c r="C656" s="267" t="s">
        <v>1310</v>
      </c>
      <c r="D656" s="59">
        <f t="shared" ref="D656:E656" si="168">+D653+D654-D655</f>
        <v>796763.30999999959</v>
      </c>
      <c r="E656" s="59">
        <f t="shared" si="168"/>
        <v>440774.83000000007</v>
      </c>
      <c r="F656" s="44">
        <f t="shared" si="167"/>
        <v>55.320673588747496</v>
      </c>
    </row>
    <row r="657" spans="1:6" ht="24" x14ac:dyDescent="0.2">
      <c r="A657" s="62" t="s">
        <v>630</v>
      </c>
      <c r="B657" s="63" t="s">
        <v>1311</v>
      </c>
      <c r="C657" s="267" t="s">
        <v>1312</v>
      </c>
      <c r="D657" s="273">
        <v>11</v>
      </c>
      <c r="E657" s="273">
        <v>20</v>
      </c>
      <c r="F657" s="44">
        <f t="shared" si="167"/>
        <v>181.81818181818181</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11</v>
      </c>
      <c r="E659" s="273">
        <v>20</v>
      </c>
      <c r="F659" s="44">
        <f t="shared" si="167"/>
        <v>181.81818181818181</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8775.19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341529.66</v>
      </c>
      <c r="E669" s="193">
        <v>0</v>
      </c>
      <c r="F669" s="44">
        <f t="shared" si="167"/>
        <v>0</v>
      </c>
    </row>
    <row r="670" spans="1:6" ht="12.75" customHeight="1" x14ac:dyDescent="0.2">
      <c r="A670" s="62">
        <v>63312</v>
      </c>
      <c r="B670" s="63" t="s">
        <v>1338</v>
      </c>
      <c r="C670" s="267" t="s">
        <v>1339</v>
      </c>
      <c r="D670" s="193">
        <v>16648.86</v>
      </c>
      <c r="E670" s="193">
        <v>11657.6</v>
      </c>
      <c r="F670" s="44">
        <f t="shared" si="167"/>
        <v>70.020409805836564</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45000</v>
      </c>
      <c r="E673" s="193">
        <v>0</v>
      </c>
      <c r="F673" s="44">
        <f t="shared" si="167"/>
        <v>0</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148500</v>
      </c>
      <c r="E702" s="191">
        <v>132732</v>
      </c>
      <c r="F702" s="70">
        <f t="shared" si="167"/>
        <v>89.38181818181819</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574080.93999999994</v>
      </c>
      <c r="E706" s="191">
        <v>1115047.76</v>
      </c>
      <c r="F706" s="70">
        <f t="shared" si="167"/>
        <v>194.23180292312091</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12854.3</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1605.14</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2881</v>
      </c>
      <c r="E734" s="191">
        <v>5317.89</v>
      </c>
      <c r="F734" s="70">
        <f t="shared" si="167"/>
        <v>184.58486636584522</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66.19</v>
      </c>
      <c r="E736" s="193">
        <v>585</v>
      </c>
      <c r="F736" s="44">
        <f t="shared" si="167"/>
        <v>883.81930805257593</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149.31</v>
      </c>
      <c r="E738" s="193">
        <v>1642.37</v>
      </c>
      <c r="F738" s="44">
        <f t="shared" si="167"/>
        <v>1099.9732100997924</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683.79</v>
      </c>
      <c r="E741" s="191">
        <v>624.33000000000004</v>
      </c>
      <c r="F741" s="70">
        <f t="shared" ref="F741:F1006" si="169">IF(D741&lt;&gt;0,IF(E741/D741&gt;=100,"&gt;&gt;100",E741/D741*100),"-")</f>
        <v>91.304347826086968</v>
      </c>
    </row>
    <row r="742" spans="1:6" ht="12.75" customHeight="1" x14ac:dyDescent="0.2">
      <c r="A742" s="69" t="s">
        <v>1462</v>
      </c>
      <c r="B742" s="64" t="s">
        <v>1463</v>
      </c>
      <c r="C742" s="301" t="s">
        <v>1462</v>
      </c>
      <c r="D742" s="191">
        <v>465.86</v>
      </c>
      <c r="E742" s="191">
        <v>0</v>
      </c>
      <c r="F742" s="70">
        <f t="shared" si="169"/>
        <v>0</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650</v>
      </c>
      <c r="E843" s="193">
        <v>12150</v>
      </c>
      <c r="F843" s="44">
        <f t="shared" si="169"/>
        <v>1869.2307692307693</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4220</v>
      </c>
      <c r="E848" s="193">
        <v>5850</v>
      </c>
      <c r="F848" s="44">
        <f t="shared" si="169"/>
        <v>138.6255924170616</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5189.1499999999996</v>
      </c>
      <c r="E850" s="193">
        <v>23327.72</v>
      </c>
      <c r="F850" s="44">
        <f t="shared" si="169"/>
        <v>449.54799919061895</v>
      </c>
    </row>
    <row r="851" spans="1:6" ht="12.75" customHeight="1" x14ac:dyDescent="0.2">
      <c r="A851" s="62">
        <v>37221</v>
      </c>
      <c r="B851" s="63" t="s">
        <v>1679</v>
      </c>
      <c r="C851" s="267" t="s">
        <v>1680</v>
      </c>
      <c r="D851" s="193">
        <v>6645.45</v>
      </c>
      <c r="E851" s="193">
        <v>6018.36</v>
      </c>
      <c r="F851" s="44">
        <f t="shared" si="169"/>
        <v>90.563618716565458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49.78</v>
      </c>
      <c r="E853" s="193">
        <v>50.4</v>
      </c>
      <c r="F853" s="44">
        <f t="shared" si="169"/>
        <v>101.24548011249497</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1050</v>
      </c>
      <c r="E855" s="193">
        <v>720</v>
      </c>
      <c r="F855" s="44">
        <f t="shared" si="169"/>
        <v>68.571428571428569</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30146.32</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3"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269066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2064554.42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806251.35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184040.01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447266.93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2062.2800000000002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48116.480000000003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124765.65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1066729.78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191573.29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2154871.64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796555.72000000009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183151.53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439606.73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2039.63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46992.18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124765.65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1236578.33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121737.59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178748.7799999998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178748.78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88284.43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4225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86239.35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9</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36645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Plavi link</cp:lastModifiedBy>
  <cp:lastPrinted>2025-03-11T06:54:08Z</cp:lastPrinted>
  <dcterms:created xsi:type="dcterms:W3CDTF">2022-04-01T05:14:30Z</dcterms:created>
  <dcterms:modified xsi:type="dcterms:W3CDTF">2025-07-08T18:24:41Z</dcterms:modified>
</cp:coreProperties>
</file>